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0"/>
  </bookViews>
  <sheets>
    <sheet name="Ankieta" sheetId="1" r:id="rId1"/>
    <sheet name="Bydynki,Budowle" sheetId="2" r:id="rId2"/>
    <sheet name="Środki trwałe" sheetId="3" r:id="rId3"/>
    <sheet name="Elektronika" sheetId="4" r:id="rId4"/>
    <sheet name="Pojazdy" sheetId="5" r:id="rId5"/>
    <sheet name="Maszyny, Urządzenia" sheetId="6" r:id="rId6"/>
  </sheets>
  <definedNames>
    <definedName name="_xlnm.Print_Area" localSheetId="0">'Ankieta'!$A$1:$J$14</definedName>
    <definedName name="_xlnm.Print_Area" localSheetId="1">'Bydynki,Budowle'!$A$1:$U$92</definedName>
    <definedName name="_xlnm.Print_Area" localSheetId="3">'Elektronika'!$A$1:$E$245</definedName>
    <definedName name="_xlnm.Print_Area" localSheetId="4">'Pojazdy'!$A$1:$AI$21</definedName>
  </definedNames>
  <calcPr fullCalcOnLoad="1"/>
</workbook>
</file>

<file path=xl/sharedStrings.xml><?xml version="1.0" encoding="utf-8"?>
<sst xmlns="http://schemas.openxmlformats.org/spreadsheetml/2006/main" count="1009" uniqueCount="629">
  <si>
    <t>TABELA NR 1</t>
  </si>
  <si>
    <t>Lp.</t>
  </si>
  <si>
    <t xml:space="preserve">Nazwa jednostki </t>
  </si>
  <si>
    <t>Adres siedziby</t>
  </si>
  <si>
    <t>Inne lokalizacje prowadzenia działalności</t>
  </si>
  <si>
    <t>REGON</t>
  </si>
  <si>
    <t>NIP</t>
  </si>
  <si>
    <r>
      <t xml:space="preserve">Liczba pracowników                                                 </t>
    </r>
    <r>
      <rPr>
        <sz val="11"/>
        <rFont val="Calibri"/>
        <family val="2"/>
      </rPr>
      <t>(w przypadku szkół należy wpisać oddzielnie liczbę nauczycieli i liczbę pozostałych pracowników)</t>
    </r>
  </si>
  <si>
    <r>
      <t xml:space="preserve">Liczba uczniów lub wychowanków                                                          </t>
    </r>
    <r>
      <rPr>
        <sz val="11"/>
        <rFont val="Calibri"/>
        <family val="2"/>
      </rPr>
      <t>(dotyczy szkół, ośrodków wychowawczych, domów dziecka, DPS)</t>
    </r>
  </si>
  <si>
    <t>Adres lokalizacji</t>
  </si>
  <si>
    <t>Zabezpieczenia przeciwpożarowe i przeciw kradzieżowe w lokalizacji</t>
  </si>
  <si>
    <t>Nauczyciele</t>
  </si>
  <si>
    <t>Pozostali pracownicy</t>
  </si>
  <si>
    <t>Gmina Kikół</t>
  </si>
  <si>
    <t>ul. Plac Kościuszki 7; 87-620 Kikół</t>
  </si>
  <si>
    <t>Teren Gminy i pozostałe lokalizacje prowadzenia działalności zgodnie z wykazem budynków</t>
  </si>
  <si>
    <t>466-03-31-828</t>
  </si>
  <si>
    <t>Urząd Gminy w Kikole</t>
  </si>
  <si>
    <t>000542468;</t>
  </si>
  <si>
    <t>893-121-12-52</t>
  </si>
  <si>
    <t>Zespół Szkół w Kikole (Szkoła Podstawowa i Gimnazjum)</t>
  </si>
  <si>
    <t>ul. Targowa 6, 87-620 Kikół</t>
  </si>
  <si>
    <t>Gminna Biblioteka Publiczna</t>
  </si>
  <si>
    <t>87-620 Kikół       Pl. Kosciuszki 7A</t>
  </si>
  <si>
    <t>466-03-47-657</t>
  </si>
  <si>
    <t>Gminny Ośrodek Pomocy Społecznej</t>
  </si>
  <si>
    <t xml:space="preserve"> ul. Plac Kościuszki 7a; 87-620 Kikół</t>
  </si>
  <si>
    <t>466-01-81-582</t>
  </si>
  <si>
    <t>Przedszkole Publiczne</t>
  </si>
  <si>
    <t>87-620 Kikół ul. Toruńska 22</t>
  </si>
  <si>
    <t>466-041-76-42</t>
  </si>
  <si>
    <t>Szkoła Podstawowa w Ciełuchowie</t>
  </si>
  <si>
    <t>Ciełuchowo 8 , 87-620 Kikół</t>
  </si>
  <si>
    <t>001142630;</t>
  </si>
  <si>
    <t>466-041-76-13</t>
  </si>
  <si>
    <t>Szkoła Podstawowa w Woli</t>
  </si>
  <si>
    <t>Wola 71a; 87-620 Kikół</t>
  </si>
  <si>
    <t>001142913;</t>
  </si>
  <si>
    <t>466-03-84-345</t>
  </si>
  <si>
    <t>Straż Gminna</t>
  </si>
  <si>
    <t>Jednostki Ochotniczej Straży Pożarnej: OSP Kikół, OSP Lubin, OSP Wola, OSP Hornówek, OSP Moszczonne, OSP Dąbrówka, OSP Ciełuchowo, OSP Grodzeń, KOSP Wola</t>
  </si>
  <si>
    <t>TABELA NR 2</t>
  </si>
  <si>
    <t>lp.</t>
  </si>
  <si>
    <r>
      <t>Nazwa Budynku/Budowli                                                         ( Grupa I i II środków trwałych)</t>
    </r>
    <r>
      <rPr>
        <b/>
        <i/>
        <sz val="11"/>
        <color indexed="18"/>
        <rFont val="Calibri"/>
        <family val="2"/>
      </rPr>
      <t xml:space="preserve"> </t>
    </r>
  </si>
  <si>
    <t>Informacja o przeznaczeniu budynku/ budowli</t>
  </si>
  <si>
    <r>
      <t xml:space="preserve">Czy budynek jest użytkowany? </t>
    </r>
    <r>
      <rPr>
        <i/>
        <sz val="11"/>
        <color indexed="10"/>
        <rFont val="Calibri"/>
        <family val="2"/>
      </rPr>
      <t>(TAK/NIE)</t>
    </r>
  </si>
  <si>
    <t>Czy budynke jest zabytkowy? (TAK/NIE)</t>
  </si>
  <si>
    <t>Rok budowy</t>
  </si>
  <si>
    <r>
      <t xml:space="preserve">Wartość początkowa </t>
    </r>
    <r>
      <rPr>
        <sz val="11"/>
        <color indexed="10"/>
        <rFont val="Calibri"/>
        <family val="2"/>
      </rPr>
      <t>(księgowa brutto)</t>
    </r>
    <r>
      <rPr>
        <sz val="11"/>
        <color indexed="18"/>
        <rFont val="Calibri"/>
        <family val="2"/>
      </rPr>
      <t xml:space="preserve"> </t>
    </r>
    <r>
      <rPr>
        <b/>
        <sz val="11"/>
        <color indexed="18"/>
        <rFont val="Calibri"/>
        <family val="2"/>
      </rPr>
      <t xml:space="preserve"> </t>
    </r>
    <r>
      <rPr>
        <b/>
        <sz val="11"/>
        <rFont val="Calibri"/>
        <family val="2"/>
      </rPr>
      <t xml:space="preserve">           </t>
    </r>
  </si>
  <si>
    <t>Wartość odtworzeniowa</t>
  </si>
  <si>
    <r>
      <t>Zabezpieczenia p-poż i przeciw kradzieżowe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color indexed="18"/>
        <rFont val="Calibri"/>
        <family val="2"/>
      </rPr>
      <t xml:space="preserve"> </t>
    </r>
    <r>
      <rPr>
        <sz val="11"/>
        <rFont val="Calibri"/>
        <family val="2"/>
      </rPr>
      <t xml:space="preserve">    </t>
    </r>
    <r>
      <rPr>
        <b/>
        <sz val="11"/>
        <rFont val="Calibri"/>
        <family val="2"/>
      </rPr>
      <t xml:space="preserve">                            </t>
    </r>
  </si>
  <si>
    <r>
      <t>Lokalizacja</t>
    </r>
    <r>
      <rPr>
        <sz val="11"/>
        <color indexed="10"/>
        <rFont val="Calibri"/>
        <family val="2"/>
      </rPr>
      <t xml:space="preserve"> (dokładny adres)</t>
    </r>
  </si>
  <si>
    <r>
      <t>powierzchnia zabudowy</t>
    </r>
    <r>
      <rPr>
        <sz val="11"/>
        <rFont val="Calibri"/>
        <family val="2"/>
      </rPr>
      <t xml:space="preserve">                       </t>
    </r>
    <r>
      <rPr>
        <sz val="11"/>
        <color indexed="10"/>
        <rFont val="Calibri"/>
        <family val="2"/>
      </rPr>
      <t>(w m²)</t>
    </r>
  </si>
  <si>
    <r>
      <t>powierzchnia użytkowa</t>
    </r>
    <r>
      <rPr>
        <sz val="11"/>
        <rFont val="Calibri"/>
        <family val="2"/>
      </rPr>
      <t xml:space="preserve">                          </t>
    </r>
    <r>
      <rPr>
        <sz val="11"/>
        <color indexed="10"/>
        <rFont val="Calibri"/>
        <family val="2"/>
      </rPr>
      <t>(w m²)</t>
    </r>
  </si>
  <si>
    <r>
      <t xml:space="preserve">kubatura </t>
    </r>
    <r>
      <rPr>
        <b/>
        <sz val="11"/>
        <color indexed="10"/>
        <rFont val="Calibri"/>
        <family val="2"/>
      </rPr>
      <t>(w m</t>
    </r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10"/>
        <rFont val="Calibri"/>
        <family val="2"/>
      </rPr>
      <t>)</t>
    </r>
  </si>
  <si>
    <t xml:space="preserve">ilość kondygnacji </t>
  </si>
  <si>
    <r>
      <t xml:space="preserve">Czy budynek jest podpiwniczony? </t>
    </r>
    <r>
      <rPr>
        <sz val="11"/>
        <color indexed="10"/>
        <rFont val="Calibri"/>
        <family val="2"/>
      </rPr>
      <t>(TAK/NIE)</t>
    </r>
  </si>
  <si>
    <r>
      <t xml:space="preserve">Czy w budynku/ budowli znajdują się instalacje sanitarne? </t>
    </r>
    <r>
      <rPr>
        <sz val="11"/>
        <color indexed="10"/>
        <rFont val="Calibri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</si>
  <si>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1"/>
        <color indexed="10"/>
        <rFont val="Calibri"/>
        <family val="2"/>
      </rPr>
      <t>(TAK/NIE)</t>
    </r>
  </si>
  <si>
    <t>Rodzaj materiałów budowlanych, z jakich wykonano budynek</t>
  </si>
  <si>
    <r>
      <t xml:space="preserve">mury </t>
    </r>
    <r>
      <rPr>
        <sz val="11"/>
        <color indexed="10"/>
        <rFont val="Calibri"/>
        <family val="2"/>
      </rPr>
      <t>(pustak, cegła, suporex, wielka płyta, inne-jakie?)</t>
    </r>
  </si>
  <si>
    <r>
      <t xml:space="preserve">stropy </t>
    </r>
    <r>
      <rPr>
        <sz val="11"/>
        <color indexed="10"/>
        <rFont val="Calibri"/>
        <family val="2"/>
      </rPr>
      <t>(betonowy, drewniany, inny-jaki?)</t>
    </r>
  </si>
  <si>
    <r>
      <t xml:space="preserve">dach </t>
    </r>
    <r>
      <rPr>
        <i/>
        <sz val="11"/>
        <color indexed="10"/>
        <rFont val="Calibri"/>
        <family val="2"/>
      </rPr>
      <t>[konstrukcja betonowa, stalowa, drewniana, inna-jaka?)</t>
    </r>
    <r>
      <rPr>
        <b/>
        <i/>
        <sz val="11"/>
        <rFont val="Calibri"/>
        <family val="2"/>
      </rPr>
      <t xml:space="preserve"> i pokrycie </t>
    </r>
    <r>
      <rPr>
        <i/>
        <sz val="11"/>
        <color indexed="10"/>
        <rFont val="Calibri"/>
        <family val="2"/>
      </rPr>
      <t>(papa, eternit, dachówka, blacha/blachodachówka, inne-jakie?)]</t>
    </r>
  </si>
  <si>
    <t>URZĄD GMINY</t>
  </si>
  <si>
    <t>OSP Moszczonne</t>
  </si>
  <si>
    <t xml:space="preserve">siedziba OSP </t>
  </si>
  <si>
    <t>TAK</t>
  </si>
  <si>
    <t>NIE</t>
  </si>
  <si>
    <t>gaśnica,hydrant,okratowanie</t>
  </si>
  <si>
    <t>Moszczonne 55;  87-620 Kikół</t>
  </si>
  <si>
    <t>cegła</t>
  </si>
  <si>
    <t>betonowy, część drewniana</t>
  </si>
  <si>
    <t>k-drewniana, p-blacha trapezowa</t>
  </si>
  <si>
    <t>OSP Ciełuchowo</t>
  </si>
  <si>
    <t>hydrant, okratowanie w cz.garażowej</t>
  </si>
  <si>
    <t>Ciełuchowo 3;  87-620 Kikół</t>
  </si>
  <si>
    <t>pustak, cegła</t>
  </si>
  <si>
    <t>podwieszany - płyty</t>
  </si>
  <si>
    <t>k-drewniana, p-papa</t>
  </si>
  <si>
    <t>OSP Kikół</t>
  </si>
  <si>
    <t>hydrant wewnętrzny, gaśnica proszkowa</t>
  </si>
  <si>
    <t>ul. Targowa 1 ,  87-620 Kikół</t>
  </si>
  <si>
    <t>podwieszany</t>
  </si>
  <si>
    <t xml:space="preserve">Świetlica Grodzeń wraz z garażem OSP Grodzeń </t>
  </si>
  <si>
    <t>gaśnica proszkowa</t>
  </si>
  <si>
    <t>Grodzeń 43 B,  87-620 Kikół</t>
  </si>
  <si>
    <t>konstrukcja lekka - stelaż, płyty</t>
  </si>
  <si>
    <t>k-drewniana, p-blachodachówka</t>
  </si>
  <si>
    <t>OSP Hornówek</t>
  </si>
  <si>
    <t>gaśnica proszkowa,hydrant zewnętrzny</t>
  </si>
  <si>
    <t>Hornówek 9;  87-620 Kikół</t>
  </si>
  <si>
    <t xml:space="preserve">betonowy </t>
  </si>
  <si>
    <t>Świetlica Lubin</t>
  </si>
  <si>
    <t>gaśnica proszkowa,hydrant</t>
  </si>
  <si>
    <t>Lubin 11;  87-620 Kikół</t>
  </si>
  <si>
    <t>pustak</t>
  </si>
  <si>
    <t>betonowy,</t>
  </si>
  <si>
    <t>Dworzec PKS</t>
  </si>
  <si>
    <t>gaśnice,hydrant</t>
  </si>
  <si>
    <t>ul. Rypińska 6,  87-620 Kikół</t>
  </si>
  <si>
    <t>Garaż Dąbrówka</t>
  </si>
  <si>
    <t xml:space="preserve">garaż  OSP </t>
  </si>
  <si>
    <t>hydrant zewnętrzny</t>
  </si>
  <si>
    <t>Dąbrówka 25 A;  87-620 Kikół</t>
  </si>
  <si>
    <t>płyty betonowe</t>
  </si>
  <si>
    <t>WDK Wola</t>
  </si>
  <si>
    <t xml:space="preserve">sala gimnastyczna </t>
  </si>
  <si>
    <t>gaśnica</t>
  </si>
  <si>
    <t>Wola 71 A;  87-620 Kikół</t>
  </si>
  <si>
    <t>GOK Kikół</t>
  </si>
  <si>
    <t>szkoła</t>
  </si>
  <si>
    <t>gaśnica,alarm</t>
  </si>
  <si>
    <t>ul. Zboińskiego 1,  87-620 Kikół</t>
  </si>
  <si>
    <t>Świetlica Wolęcin</t>
  </si>
  <si>
    <t>gaśnice</t>
  </si>
  <si>
    <t>Wolęcin 19;  87-620 Kikół</t>
  </si>
  <si>
    <t>Budynek UG</t>
  </si>
  <si>
    <t>Pl. Kościuszki 7;  87-620 Kikół</t>
  </si>
  <si>
    <t>oczyszczalnia ścieków w Lubinie</t>
  </si>
  <si>
    <t>gaśnice proszkowe, hydranty zewnętrzne</t>
  </si>
  <si>
    <t>Lubin 39, 87 - 620 Kikół</t>
  </si>
  <si>
    <t>kanalizacja sanit. II etap</t>
  </si>
  <si>
    <t>Kikół</t>
  </si>
  <si>
    <t>kanalizacja sanit. III etap</t>
  </si>
  <si>
    <t>kanalizacja sanit.IV etap</t>
  </si>
  <si>
    <t>745.352,47</t>
  </si>
  <si>
    <t>Kikół, Lubin</t>
  </si>
  <si>
    <t>kanaliz.sanit.ul.Polna w Kikole</t>
  </si>
  <si>
    <t>ul. Polna, Kikół</t>
  </si>
  <si>
    <t>kanaliz.sanit.ul.Radosna w Kikole</t>
  </si>
  <si>
    <t>ul. Radosna, Kikół</t>
  </si>
  <si>
    <t>kanaliz.sanit.ul.Wesoła w Kikole</t>
  </si>
  <si>
    <t>ul. Wesoła, Kikół</t>
  </si>
  <si>
    <t>pomosty na Jeziorze Kikoleskim</t>
  </si>
  <si>
    <t>boisko wielofunkcyjne</t>
  </si>
  <si>
    <t xml:space="preserve">przy szkole </t>
  </si>
  <si>
    <t>ul. Targowa 6 ; 87-620 Kikół</t>
  </si>
  <si>
    <t>stacja uzdatniania wody Konotopie</t>
  </si>
  <si>
    <t>Konotopie, 87 - 620 kikół</t>
  </si>
  <si>
    <t>ujęcie wody Bielica</t>
  </si>
  <si>
    <t>Lubin, 87 - 620 Kikół</t>
  </si>
  <si>
    <t>stacja uzdatniania wody Kikół</t>
  </si>
  <si>
    <t>ul. Miodowa 3, 87 - 620 kikół</t>
  </si>
  <si>
    <t>wodociąg Kikół Wieś</t>
  </si>
  <si>
    <t>Kikół Wieś</t>
  </si>
  <si>
    <t>wodociąg Moszczonne</t>
  </si>
  <si>
    <t>Moszczonne</t>
  </si>
  <si>
    <t>wodocią Zajeziorze</t>
  </si>
  <si>
    <t>Zajeziorze</t>
  </si>
  <si>
    <t>wodociąg Kikół Wieś Korzyczewo</t>
  </si>
  <si>
    <t>Kikół Wieś Korzyczewo</t>
  </si>
  <si>
    <t>wodociag Kikół Osada</t>
  </si>
  <si>
    <t>Kikół Osada</t>
  </si>
  <si>
    <t>wodociąg Zajeziorze</t>
  </si>
  <si>
    <t xml:space="preserve"> Zajeziorze</t>
  </si>
  <si>
    <t>wodociąg Dąbrówka</t>
  </si>
  <si>
    <t>Dąbrówka</t>
  </si>
  <si>
    <t>wodociąg Lubin</t>
  </si>
  <si>
    <t>Lubin</t>
  </si>
  <si>
    <t>wodociąg Ciełuchowo</t>
  </si>
  <si>
    <t>Ciełuchowo</t>
  </si>
  <si>
    <t>wodociąg Trutowo - Wymyślin</t>
  </si>
  <si>
    <t xml:space="preserve"> Trutowo - Wymyślin</t>
  </si>
  <si>
    <t>wodociąg Lubin I</t>
  </si>
  <si>
    <t xml:space="preserve"> Lubin I</t>
  </si>
  <si>
    <t>wodociąg Lubin II</t>
  </si>
  <si>
    <t>Lubin II</t>
  </si>
  <si>
    <t>wodociąg Wawrzonkowo</t>
  </si>
  <si>
    <t>Wawrzonkowo</t>
  </si>
  <si>
    <t>Konotopie</t>
  </si>
  <si>
    <t>wodociąg Wawrzonkowo-Osówka</t>
  </si>
  <si>
    <t>Wawrzonkowo-Osówka</t>
  </si>
  <si>
    <t>wodociag Kikół wieś Jarczechowo</t>
  </si>
  <si>
    <t>Kikół wieś Jarczechowo</t>
  </si>
  <si>
    <t>wodociag Sumin</t>
  </si>
  <si>
    <t xml:space="preserve"> Sumin</t>
  </si>
  <si>
    <t>wodociąg Wola</t>
  </si>
  <si>
    <t xml:space="preserve"> Wola</t>
  </si>
  <si>
    <t>wodociąg Lubin - lubinek</t>
  </si>
  <si>
    <t xml:space="preserve"> Lubin - Lubinek</t>
  </si>
  <si>
    <t>wodociąg Wola II</t>
  </si>
  <si>
    <t xml:space="preserve"> Wola II</t>
  </si>
  <si>
    <t>wodociąg Wolęcin</t>
  </si>
  <si>
    <t>Wolęcin</t>
  </si>
  <si>
    <t>wodociąg Ciełuchowo II</t>
  </si>
  <si>
    <t>Ciełuchowo II</t>
  </si>
  <si>
    <t>wodociąg Janowo</t>
  </si>
  <si>
    <t>Janowo</t>
  </si>
  <si>
    <t>wodociąg Dąbrówka Jeż.</t>
  </si>
  <si>
    <t>Dąbrówka Jeż.</t>
  </si>
  <si>
    <t>wodociąg Wola III</t>
  </si>
  <si>
    <t>Wola III</t>
  </si>
  <si>
    <t>wodociąg ul.Toruńska Działki</t>
  </si>
  <si>
    <t>ul.Toruńska Działki</t>
  </si>
  <si>
    <t>wodociąg Grodzeń</t>
  </si>
  <si>
    <t>Grodzeń</t>
  </si>
  <si>
    <t>wodociąg Kołat-Rybniki I</t>
  </si>
  <si>
    <t xml:space="preserve"> Kołat-Rybniki I</t>
  </si>
  <si>
    <t>wodociąg Hornówek</t>
  </si>
  <si>
    <t xml:space="preserve"> Hornówek</t>
  </si>
  <si>
    <t>wodociąg Kołat-Rybniki II</t>
  </si>
  <si>
    <t>Kołat-Rybniki II</t>
  </si>
  <si>
    <t>wodociąg Lubin - Sumin</t>
  </si>
  <si>
    <t>Lubin - Sumin</t>
  </si>
  <si>
    <t>wodociąg ul.Wesoła Kikół</t>
  </si>
  <si>
    <t>ul.Wesoła Kikół</t>
  </si>
  <si>
    <t>budynek SP Trutowo</t>
  </si>
  <si>
    <t xml:space="preserve">Trutowo; </t>
  </si>
  <si>
    <t>budynek SP Grodzeń</t>
  </si>
  <si>
    <t>Grodzeń 43 B</t>
  </si>
  <si>
    <t xml:space="preserve">budynek gospodarczy Sumin przy szkole </t>
  </si>
  <si>
    <t>gospodarczy</t>
  </si>
  <si>
    <t xml:space="preserve">TAK </t>
  </si>
  <si>
    <t>1968/1969</t>
  </si>
  <si>
    <t>Sumin 20, 87 - 620 Kikół</t>
  </si>
  <si>
    <t xml:space="preserve">budynek szkolny Sumin </t>
  </si>
  <si>
    <t>krata, alarm, gaśnica</t>
  </si>
  <si>
    <t>hala sportowa w Kikole</t>
  </si>
  <si>
    <t>Pomnik Niepodległości w Kikole</t>
  </si>
  <si>
    <t>Pl. Kościuszki ;  87-620 Kikół</t>
  </si>
  <si>
    <t>Boisko rekreacyjno-sportowe</t>
  </si>
  <si>
    <t>ul. Kasztelańska; Kikół</t>
  </si>
  <si>
    <t>Świetlica wiejska w Trutowie</t>
  </si>
  <si>
    <t>Trutowo</t>
  </si>
  <si>
    <t>RAZEM</t>
  </si>
  <si>
    <t>Zespół Szkół w Kikole</t>
  </si>
  <si>
    <t>Szkoła – budynek</t>
  </si>
  <si>
    <t>przeciw pożarowe – wg wymogów, alarm, kraty</t>
  </si>
  <si>
    <t>betonowy</t>
  </si>
  <si>
    <t>Dach – drewniana , pokrycie – blacho-dachówka</t>
  </si>
  <si>
    <t>Plac zabaw</t>
  </si>
  <si>
    <t>ul. Zboińskiego ; 87-620 Kikół</t>
  </si>
  <si>
    <t>Ogrodzenie + 2 bramy wjazdowe</t>
  </si>
  <si>
    <t>ul. Nowa ; 87-620 Kikół</t>
  </si>
  <si>
    <t>Włascicielem budynku, w którym znajduje się Biblioteka jest Urząd Gminy Kikół. Biblioteka zajmuje pomieszczenia na podstawie umowy użyczenia.</t>
  </si>
  <si>
    <t>GOPS  znajduje się w budynku Urzędu Gminy</t>
  </si>
  <si>
    <t>GOPS POSIADA: 3 SZTUKI GAŚNIC PROSZKOWYCH;  2 SZTUKI HYDRANTÓW; 2 SZTUKI ZAMKÓW W DRZWIACH WEJŚCIOWYCH; BRAK ALARMÓW I BRAK OKRATOWANIA OKIEN PARTERU</t>
  </si>
  <si>
    <t xml:space="preserve"> ul.Plac Kościuszki 7a; 87-620 Kikół</t>
  </si>
  <si>
    <t>budynek przedszkola</t>
  </si>
  <si>
    <t>przedszkole</t>
  </si>
  <si>
    <t>tak</t>
  </si>
  <si>
    <t>nie</t>
  </si>
  <si>
    <t>gaśnice GF 2 AFX-2szt, GP 2X-1szt, GP6X-2szt, hydrant wewnętrzny W52-1szt.</t>
  </si>
  <si>
    <t>cegła kratówka</t>
  </si>
  <si>
    <t>T-27</t>
  </si>
  <si>
    <t>żelbetonowa kryta papą</t>
  </si>
  <si>
    <t>Szkoła Podstawowa Ciełuchowo</t>
  </si>
  <si>
    <t>Szkoła Podstawowa W Ciełuchowie</t>
  </si>
  <si>
    <t>budynek szkoły</t>
  </si>
  <si>
    <t>Gaśnice, hydranty, 1 czujnik i urządzenie alarmowe, kraty na oknach- 3 szt. , kraty na drzwi- 2 szt. , dozór pracowniczy</t>
  </si>
  <si>
    <t>Ciełuchowo 8 ,  87-620 Kikół</t>
  </si>
  <si>
    <t xml:space="preserve">częściowo </t>
  </si>
  <si>
    <t>cegła, pustaki, bloczki betonowe</t>
  </si>
  <si>
    <t>płyty żelbetonowe, cegła "dziurawka"</t>
  </si>
  <si>
    <t>drewniana, eternit, papa termozgrzewalna</t>
  </si>
  <si>
    <t>Szkoła Podstawowa Wola</t>
  </si>
  <si>
    <t>działalność dydaktyczno-wychowawcza</t>
  </si>
  <si>
    <t>gaśnice, hydranty zgodnie z wymaganiami p.p., alarm</t>
  </si>
  <si>
    <t>WOLA 71A, 87-620 KIKÓŁ</t>
  </si>
  <si>
    <t>budynek Sali gimnastycznej</t>
  </si>
  <si>
    <t>gaśnice, hydranty zgodnie z wymaganiami p.p.alarm</t>
  </si>
  <si>
    <t>TABELA NR 3</t>
  </si>
  <si>
    <t>Nazwa jednostki</t>
  </si>
  <si>
    <t>Środki trwałe według wartości księgowej brutto (grupy od I do VIII oraz 013 i 014 w tym księgozbiory, z wyłączeniem mienia szczegółowo wykazanego w tabeli: Budynki/Budowle, sprzęt elektroniczny)</t>
  </si>
  <si>
    <t>Urząd Gminy/Gmina Kikó</t>
  </si>
  <si>
    <t>Zespół Szkół w Kikole (Gimnazjum i Szkoła Podstawowa)</t>
  </si>
  <si>
    <t>TABELA NR 4</t>
  </si>
  <si>
    <r>
      <t xml:space="preserve">1. Wykaz sprzętu elektronicznego </t>
    </r>
    <r>
      <rPr>
        <b/>
        <i/>
        <u val="single"/>
        <sz val="11"/>
        <rFont val="Calibri"/>
        <family val="2"/>
      </rPr>
      <t>stacjonarnego</t>
    </r>
    <r>
      <rPr>
        <b/>
        <i/>
        <sz val="11"/>
        <rFont val="Calibri"/>
        <family val="2"/>
      </rPr>
      <t xml:space="preserve"> </t>
    </r>
  </si>
  <si>
    <t>Rodzaj sprzętu</t>
  </si>
  <si>
    <t>Rok produkcji</t>
  </si>
  <si>
    <t>Rodzaj wartości: KB-księgowa brutto; O-odtworzeniowa</t>
  </si>
  <si>
    <t>wartość (początkowa) księgowa brutto lub odtworzeniowa w złotych</t>
  </si>
  <si>
    <t>Urząd Gminy</t>
  </si>
  <si>
    <t>monitor (skarbnik)</t>
  </si>
  <si>
    <t>MONITOR KOMPUTEROWY(KIĘGOWOŚĆ)</t>
  </si>
  <si>
    <t>MONITOR KOMPUTEROWY(POK.NR 12)</t>
  </si>
  <si>
    <t>MONITOR(INSP.OŚWIATY)</t>
  </si>
  <si>
    <t>KOMPUTER(INSP.OŚWIATY)</t>
  </si>
  <si>
    <t>DRUKARKA IGŁOWA(KASA)</t>
  </si>
  <si>
    <t>KOMPUTER(PLANOWANIE PRZESTRZENNE)</t>
  </si>
  <si>
    <t>MONITOR(PLANOWANIE PRZESTRZENNE)</t>
  </si>
  <si>
    <t>KOMPUTER Z MONITOREM(POK.NR 16)</t>
  </si>
  <si>
    <t>KOMPUTER(PŁACE)</t>
  </si>
  <si>
    <t>drukarka (USC)</t>
  </si>
  <si>
    <t>komputer (płace)</t>
  </si>
  <si>
    <t>niszczarka do dokumentów(sekretariat)</t>
  </si>
  <si>
    <t>komputer</t>
  </si>
  <si>
    <t>drukarka</t>
  </si>
  <si>
    <t>monitor</t>
  </si>
  <si>
    <t>zestaw komputerowy</t>
  </si>
  <si>
    <t>zetaw komputerowy</t>
  </si>
  <si>
    <t>projektor cyfrowy</t>
  </si>
  <si>
    <t>kserokopiarka</t>
  </si>
  <si>
    <t>urządzenie wielofunkcyjne BRATHER (sekretarz)</t>
  </si>
  <si>
    <t>drukarka HP 1102 laserowa (skarbnik)</t>
  </si>
  <si>
    <t xml:space="preserve">wieża Panasonic (gabinet wójta) </t>
  </si>
  <si>
    <t xml:space="preserve">lodówka (gabinet wójta) </t>
  </si>
  <si>
    <t>słuchawki z mikrofonem szt. 20</t>
  </si>
  <si>
    <t>panel sterujący</t>
  </si>
  <si>
    <t>odtwarzacz DVD MANTA 064</t>
  </si>
  <si>
    <t>wyposażenie elektroniczne</t>
  </si>
  <si>
    <t>Komputer ZUBER PC 5076 szt. 2</t>
  </si>
  <si>
    <t xml:space="preserve">głośniki CREATIVE INSPIRE 5.1 szt. </t>
  </si>
  <si>
    <t>ekran AVTEK szt. 2</t>
  </si>
  <si>
    <t>ROUTER EDIMAX DUAL BAND N600 802.11 szt. 3</t>
  </si>
  <si>
    <t>Monitor LCD 22” LG W2234s-BN</t>
  </si>
  <si>
    <t>Komputer E1400/2G/160GB UGK</t>
  </si>
  <si>
    <t>Monitor LCD 22” Samsung 2243 LNX</t>
  </si>
  <si>
    <t>Komputer NTT OFFICE W906G UGGZ</t>
  </si>
  <si>
    <t>Urządzenie wielofunkcyjne SHARP AR 5516N</t>
  </si>
  <si>
    <t>UPS 500 ECO EVER CDS</t>
  </si>
  <si>
    <t>Drukarka Brother J-525W</t>
  </si>
  <si>
    <t>Komputer INTELQ66002</t>
  </si>
  <si>
    <t>Monitor DELL 17 LCD</t>
  </si>
  <si>
    <t>Tablica interaktywna wraz z oprogramowaniem 2 szt.</t>
  </si>
  <si>
    <t>Kopiarka Sharp AR- 5316</t>
  </si>
  <si>
    <t>Zestaw komputerowy 1 szt</t>
  </si>
  <si>
    <t xml:space="preserve">zestaw komputerowy  </t>
  </si>
  <si>
    <t>Zestaw komputerowy Actina Sierra 9 szt.</t>
  </si>
  <si>
    <t>skaner A4 HP Company</t>
  </si>
  <si>
    <t xml:space="preserve">Drukarka Laserowa HP Laser Jet   </t>
  </si>
  <si>
    <t>Komputer przenośny Latitude D531</t>
  </si>
  <si>
    <t>Wideoprojektor Benq Corpore</t>
  </si>
  <si>
    <t xml:space="preserve">zestaw komputerowy  10 szt. </t>
  </si>
  <si>
    <t>drukarka Samsung ML-1665</t>
  </si>
  <si>
    <t>zamrażarka Zanusi ZFC-21JE</t>
  </si>
  <si>
    <t>Zmywarka FI-60 DD</t>
  </si>
  <si>
    <t>Tablica interaktywna Qomo QWB200-PS</t>
  </si>
  <si>
    <t>Projektor Sanyo PLC-XL50</t>
  </si>
  <si>
    <t>Projektor Sanyo PDG DXL 2000</t>
  </si>
  <si>
    <t>Telewizor Toshiba LED 32 RL838</t>
  </si>
  <si>
    <t xml:space="preserve">Prądnica silnik </t>
  </si>
  <si>
    <t xml:space="preserve">Fax – Panasonic KX-FP 207 </t>
  </si>
  <si>
    <t xml:space="preserve">Zestaw komputerowy </t>
  </si>
  <si>
    <t>urządzenie wielofunkcyjne HP 1312</t>
  </si>
  <si>
    <t>Tablica interaktywna Interwrite DualBoard 1277</t>
  </si>
  <si>
    <t xml:space="preserve">projektor multimedialny </t>
  </si>
  <si>
    <t xml:space="preserve">tablica interaktywna </t>
  </si>
  <si>
    <t>projektor Nec V260 DLP</t>
  </si>
  <si>
    <t xml:space="preserve">Telewizor Toshiba  </t>
  </si>
  <si>
    <t>Biblioteka Publiczna</t>
  </si>
  <si>
    <t>Monitor Samsung LCD 19"</t>
  </si>
  <si>
    <t>Komputer</t>
  </si>
  <si>
    <t>Niszczarka do dokumentów</t>
  </si>
  <si>
    <t xml:space="preserve">zgrzewarka do folii z nozem </t>
  </si>
  <si>
    <t>Komputer /jednostka/</t>
  </si>
  <si>
    <t>Komputer Acer Veriton</t>
  </si>
  <si>
    <t>Monitor LG Flatron W1934S-BN Wide 19"</t>
  </si>
  <si>
    <t>Telefax Panasonic</t>
  </si>
  <si>
    <t>Monitor LG Flatron LCD 19”</t>
  </si>
  <si>
    <t xml:space="preserve">Komputer HP </t>
  </si>
  <si>
    <t>Monitor Samsung Sync Master SA300 21,5”</t>
  </si>
  <si>
    <t>Komputer HP3500 Win.7</t>
  </si>
  <si>
    <t>ZESTAW KOMPUTEROWY</t>
  </si>
  <si>
    <t>PODAJNIK SHARP</t>
  </si>
  <si>
    <t>URZĄDZENIE WIELOFUNKCYJNE</t>
  </si>
  <si>
    <t>NISZCZARKA</t>
  </si>
  <si>
    <t>TELEFAX</t>
  </si>
  <si>
    <t>MONITORY LCD - 3 SZTUKI</t>
  </si>
  <si>
    <t xml:space="preserve">MONITOR  </t>
  </si>
  <si>
    <t xml:space="preserve">KOMPUTER  </t>
  </si>
  <si>
    <t>D-LINK SWITCH</t>
  </si>
  <si>
    <t>LODÓWKO-ZAMRAŻARKA</t>
  </si>
  <si>
    <t>UPS ACTIVE JET - 2 SZTUKI</t>
  </si>
  <si>
    <t>ZASILACZ AWARYJNY DO SERWERA</t>
  </si>
  <si>
    <t>ZMYWARKA</t>
  </si>
  <si>
    <t>WYPOSAŻENIE ZMYWARKI</t>
  </si>
  <si>
    <t>SZAFA CHŁODNICZA ZE STALI NIERDZEWNEJ</t>
  </si>
  <si>
    <t>KALKULATOR DRUKUJĄCY</t>
  </si>
  <si>
    <t>ZASILACZ AWARYJNY - 2 SZTUKI</t>
  </si>
  <si>
    <t>Telewizor THOMPSON 32'</t>
  </si>
  <si>
    <t>Odtwarzacz DVD SAMSUNG</t>
  </si>
  <si>
    <t>Odtwarzacz DVD TOSHIBA</t>
  </si>
  <si>
    <t>Telewizor SAMSUNG 32'</t>
  </si>
  <si>
    <t xml:space="preserve">Tablica interaktywna  wraz z oprogramowaniem </t>
  </si>
  <si>
    <t xml:space="preserve">projektor </t>
  </si>
  <si>
    <t>tablica Smart</t>
  </si>
  <si>
    <t>UPS Mustek Power Must 600</t>
  </si>
  <si>
    <t>zmywarka</t>
  </si>
  <si>
    <t>komputer 323/2004 WIN XP</t>
  </si>
  <si>
    <t>komputer NTT ETIUDA</t>
  </si>
  <si>
    <t>Monitor 17" Synck Master 795DF</t>
  </si>
  <si>
    <t>Wielofunkcyjne urządzenie sieciowe (skaner, drukarka,, kopiarka)HP LASER JET</t>
  </si>
  <si>
    <t>Zestaw komputerowy: Serwer (bez monitora) Vobis digital LX Lider, klawiatura MT 135K PS/2, mysz optyczna M-SBF90 PS/2</t>
  </si>
  <si>
    <r>
      <t xml:space="preserve">Zestaw komputerowy: Uczniowska stacja robocza z syst. Operacyjnym (bez monitora) Vobis Digital MX Junior PRO z syst. Operacyjnym, klawiatura MT135K PS/2, mysz optyczna M-SBF90 PS/2, mikrofon stacjonarny DIALOG 320, słuchawki bez mikrofonu DIALOG 220, przedłużacz do słuchawek AK 203, rozdzielacz sygnału AB-AV 105 </t>
    </r>
    <r>
      <rPr>
        <b/>
        <sz val="11"/>
        <rFont val="Calibri"/>
        <family val="2"/>
      </rPr>
      <t>- 9 szt.</t>
    </r>
  </si>
  <si>
    <t>Zestaw komputerowy: komputer z nagrywarką DVD, portem FireWire Vobis Digital MX Junior PRO z syst. Operacyjnym, klawiatura MT135K PS/2, mysz optyczna M-SBF90 PS/2, mikrofon stacjonarny DIALOG 320, słuchawki bez mikrofonu DIALOG 220, przedłużacz do słuchawek AK 203, rozdzielacz sygnału AB-AV 105, głośniki aktywne CE308</t>
  </si>
  <si>
    <t>Skaner A4 HP SkanJet 3800</t>
  </si>
  <si>
    <t>Sieciowa drukarka laserowa czarno-biała HP LaserJet P2015n</t>
  </si>
  <si>
    <r>
      <t xml:space="preserve">Monitor LCD 17" Samsung 710N - </t>
    </r>
    <r>
      <rPr>
        <b/>
        <sz val="11"/>
        <rFont val="Calibri"/>
        <family val="2"/>
      </rPr>
      <t>11 szt.</t>
    </r>
  </si>
  <si>
    <t>Sieć komputerowa</t>
  </si>
  <si>
    <t>Jednostka Centralna NTT Busines W6741</t>
  </si>
  <si>
    <t>Wielofunkcyjne urządzenie sieciowe Samsung SCX-4720FN</t>
  </si>
  <si>
    <t>Monitor LCD Samsung SyncMaster 720n</t>
  </si>
  <si>
    <t>TV LCD LG42 LD</t>
  </si>
  <si>
    <t>Tablica interaktywna z oprogramowaniem</t>
  </si>
  <si>
    <t>Projektor do tablicy interaktywnej</t>
  </si>
  <si>
    <t>Zestaw interaktywny</t>
  </si>
  <si>
    <r>
      <t xml:space="preserve">2. Wykaz sprzętu elektronicznego </t>
    </r>
    <r>
      <rPr>
        <b/>
        <i/>
        <u val="single"/>
        <sz val="11"/>
        <rFont val="Calibri"/>
        <family val="2"/>
      </rPr>
      <t>przenośnego</t>
    </r>
    <r>
      <rPr>
        <b/>
        <i/>
        <sz val="11"/>
        <rFont val="Calibri"/>
        <family val="2"/>
      </rPr>
      <t xml:space="preserve"> </t>
    </r>
  </si>
  <si>
    <t xml:space="preserve">Rodzaj sprzętu </t>
  </si>
  <si>
    <t xml:space="preserve">Wartość (początkowa) - księgowa brutto lub odtworzeniowa w złotych </t>
  </si>
  <si>
    <t>komputer przenośny(Wójt)</t>
  </si>
  <si>
    <t>lokalizator magnetyczny</t>
  </si>
  <si>
    <t>komputer przenośny(Z-ca Wojta)</t>
  </si>
  <si>
    <t>notebook</t>
  </si>
  <si>
    <t>notebook Dell</t>
  </si>
  <si>
    <t xml:space="preserve">laptop hp (dział promocja) </t>
  </si>
  <si>
    <t>NOTEBOOK TOSHIBA L750D-1F2 szt. 32</t>
  </si>
  <si>
    <t>projektor BENQ MS500+DLP szt. 2</t>
  </si>
  <si>
    <t>Aparat lustrzanka cyfrowa NIKON</t>
  </si>
  <si>
    <t>Zestaw nagłośniający AS 1</t>
  </si>
  <si>
    <t>Notebook ASUS B53F 2 szt.</t>
  </si>
  <si>
    <t>Wizualizer QOMO QD3100</t>
  </si>
  <si>
    <t>Projektor o bardzo krótkiej ogniskowej Hitachi ED- A101 2 szt.</t>
  </si>
  <si>
    <t xml:space="preserve">Nootbook ASUS X54L </t>
  </si>
  <si>
    <t>Notebook Toshiba</t>
  </si>
  <si>
    <t>Komputer przenośny</t>
  </si>
  <si>
    <t>notebook HP 635</t>
  </si>
  <si>
    <t>notebook HP 620</t>
  </si>
  <si>
    <t>aparat FUJI FinePix 53400</t>
  </si>
  <si>
    <t xml:space="preserve">Notebook  </t>
  </si>
  <si>
    <t xml:space="preserve">Cyfrowy aparat fotograficzny </t>
  </si>
  <si>
    <t xml:space="preserve">Odkurzacz wodny </t>
  </si>
  <si>
    <t xml:space="preserve">Czytnik kodów kreskowych </t>
  </si>
  <si>
    <t>LAPTOP</t>
  </si>
  <si>
    <t>APARAT CYFROWY</t>
  </si>
  <si>
    <t>PROJEKTOR Z EKRANEM</t>
  </si>
  <si>
    <t>LAMINATOR</t>
  </si>
  <si>
    <t>TERMOBINDOWNICA</t>
  </si>
  <si>
    <t xml:space="preserve">LAPTOP </t>
  </si>
  <si>
    <t>Notebok + akcesoria z oprogramowaniem</t>
  </si>
  <si>
    <t>Notebok Samsung</t>
  </si>
  <si>
    <t>Notebook z torbą i myszą w komplecie DELL Latitude D510 ( z syst. Operacyjnym) oraz głośniki aktywne TGR-2-200-B-3 200W</t>
  </si>
  <si>
    <t>Projektor NEC VT 48</t>
  </si>
  <si>
    <t xml:space="preserve">Notebook </t>
  </si>
  <si>
    <t xml:space="preserve">Notebook TOSHIBA </t>
  </si>
  <si>
    <t>Komputer przenośny z syst operacyjnym: HP Compaq 6710b, mysz optyczna M-BT96a USB, torba do komp., głośniki aktywne CE308</t>
  </si>
  <si>
    <t>Wideoprojektor NEC VT59 (przenośny)</t>
  </si>
  <si>
    <t>Laptop ASUS K52N</t>
  </si>
  <si>
    <t>Notebook HP G62</t>
  </si>
  <si>
    <t>Projektor ACER X 100</t>
  </si>
  <si>
    <t>Notebook HP 9GGRV</t>
  </si>
  <si>
    <t xml:space="preserve">Notebook ASUS B53F do tablicy interaktywnej </t>
  </si>
  <si>
    <t>Projektor BENQ MX501 XGA</t>
  </si>
  <si>
    <t>3. Monitoring, alarm, telewizja przemysłowa</t>
  </si>
  <si>
    <t>System CCTV</t>
  </si>
  <si>
    <t>Razem Elektronika Stacjonarna</t>
  </si>
  <si>
    <t>Razem Elektronika Przenośna</t>
  </si>
  <si>
    <t>Razem alarm</t>
  </si>
  <si>
    <t>TABELA NR 5</t>
  </si>
  <si>
    <t>Dane pojazdów/pojazdów wolnobieżnych</t>
  </si>
  <si>
    <t>Dane pojazdów/ pojazdów wolnobieżnych</t>
  </si>
  <si>
    <t>Właściciel pojazdu zgodnie z dowodem rejestracyjnym</t>
  </si>
  <si>
    <t>Marka</t>
  </si>
  <si>
    <t>Typ, model</t>
  </si>
  <si>
    <t>Nr nadwozia/ podwozia (VIN)</t>
  </si>
  <si>
    <t>Nr rejestracyjny</t>
  </si>
  <si>
    <t xml:space="preserve">Rodzaj pojazdu         </t>
  </si>
  <si>
    <t>Wyposażenie pojazdu specjalnego</t>
  </si>
  <si>
    <t>Pojemność</t>
  </si>
  <si>
    <r>
      <t xml:space="preserve">Moc w kW lub KM </t>
    </r>
    <r>
      <rPr>
        <i/>
        <sz val="11"/>
        <color indexed="10"/>
        <rFont val="Calibri"/>
        <family val="2"/>
      </rPr>
      <t>(1kW = 1,3596 KM)</t>
    </r>
  </si>
  <si>
    <t>Data I rejestracji</t>
  </si>
  <si>
    <t>Ilość miejsc</t>
  </si>
  <si>
    <t>Ładowność</t>
  </si>
  <si>
    <t>Dopuszczalna masa całkowita</t>
  </si>
  <si>
    <t>Czy pojazd służy do nauki jazdy?</t>
  </si>
  <si>
    <t xml:space="preserve">Zabezpieczenia przeciw kradzieżowe (Immobilizer, alarm, GPS, blokada skrzyni biegów) </t>
  </si>
  <si>
    <t>Przebieg w km (na dzień aktualizacji mienia)</t>
  </si>
  <si>
    <t>Wartość rynkowa pojazdu BRUTTO</t>
  </si>
  <si>
    <r>
      <t xml:space="preserve">Rodzaj wartości pojazdu               </t>
    </r>
    <r>
      <rPr>
        <sz val="11"/>
        <rFont val="Calibri"/>
        <family val="2"/>
      </rPr>
      <t xml:space="preserve"> (z VAT-brutto / Bez VAT-netto)</t>
    </r>
  </si>
  <si>
    <t xml:space="preserve">Wyposażenie dodatkowe </t>
  </si>
  <si>
    <t>Suma ubezpieczenia NNW (w złotych)</t>
  </si>
  <si>
    <t xml:space="preserve">Assistance                                                                          </t>
  </si>
  <si>
    <t>OC</t>
  </si>
  <si>
    <t>NNW</t>
  </si>
  <si>
    <t>Autocasco</t>
  </si>
  <si>
    <t>Assistance</t>
  </si>
  <si>
    <t>Okres ubezpieczenia                                 OC i NW</t>
  </si>
  <si>
    <t>Okres ubezpieczenia                                AC i KR</t>
  </si>
  <si>
    <t>rodzaj</t>
  </si>
  <si>
    <t>wartość</t>
  </si>
  <si>
    <r>
      <t xml:space="preserve">podstawowy </t>
    </r>
    <r>
      <rPr>
        <i/>
        <sz val="11"/>
        <color indexed="10"/>
        <rFont val="Calibri"/>
        <family val="2"/>
      </rPr>
      <t>TAK/NIE</t>
    </r>
  </si>
  <si>
    <r>
      <t xml:space="preserve">pełny                            </t>
    </r>
    <r>
      <rPr>
        <sz val="11"/>
        <color indexed="10"/>
        <rFont val="Calibri"/>
        <family val="2"/>
      </rPr>
      <t>TAK/NIE</t>
    </r>
  </si>
  <si>
    <t>Od</t>
  </si>
  <si>
    <t>Do</t>
  </si>
  <si>
    <t>STAR</t>
  </si>
  <si>
    <t>A-266</t>
  </si>
  <si>
    <t>WLH 835B</t>
  </si>
  <si>
    <t>specjalny pożarniczy</t>
  </si>
  <si>
    <t>prądownice wodne 2 szt. zakup 2008 - 390zł, wąż ssawny zakup 2008 - 707zł, wąż tłoczny 52 2 odc. zakup 2006 - 363zł</t>
  </si>
  <si>
    <t>1.460 zł</t>
  </si>
  <si>
    <t>55,00 kW</t>
  </si>
  <si>
    <t>10.06.1986</t>
  </si>
  <si>
    <t xml:space="preserve">I rok - 6 000; II rok - 5 300; </t>
  </si>
  <si>
    <t>z VAT-brutto</t>
  </si>
  <si>
    <t>brak</t>
  </si>
  <si>
    <t>OSP w Lubinie</t>
  </si>
  <si>
    <t>ŻUK</t>
  </si>
  <si>
    <t>A-15</t>
  </si>
  <si>
    <t>WKS 8808</t>
  </si>
  <si>
    <t>rozdzielacz kulowy zakup 2008 - 900zł, 6 odc. węża tłocznego W-52 zakup 2008 - 1079zł, 3 odc. węża W-75 zakup 2008 - 749zł, prądownica wodna zamykana zakup 2010 - 197zł, 3 odc. węża tłocznego 52/20 zakup 2010 - 724zł, reflektor akumulatorowy zakup 2010 - 73zł</t>
  </si>
  <si>
    <t>3.722 zł</t>
  </si>
  <si>
    <t>51,50 kW</t>
  </si>
  <si>
    <t>01.01.1968</t>
  </si>
  <si>
    <t>WLR 161D</t>
  </si>
  <si>
    <t>2 węże ssawne PCV zakup 2007 - 567zł</t>
  </si>
  <si>
    <t>01.01.1972</t>
  </si>
  <si>
    <t>WLR 9894</t>
  </si>
  <si>
    <t>prądownice wodne 2 szt. zakup 2010 - 395zł, latarka akumulatorowa zakup 2010 - 114zł, 9 odc. węża tłocznego W 52 zakup 2010 - 1.629zł łącznie, wąż tłoczny W75 zakup 2010 - 251 zł, 3 przełączniki 75/52 zakup 2010 za 126zł</t>
  </si>
  <si>
    <t>2.515 zł</t>
  </si>
  <si>
    <t>51 kW</t>
  </si>
  <si>
    <t>20.05.1987</t>
  </si>
  <si>
    <t>FORD</t>
  </si>
  <si>
    <t>TRANSIT</t>
  </si>
  <si>
    <t>WFOLXXGGVLVG90666</t>
  </si>
  <si>
    <t>CLI 42 NY</t>
  </si>
  <si>
    <t xml:space="preserve">rozdzielacz kulowy zakup 12.07.2006 - 1.634zł, 3 tłumice gumowe zakup 2009 - 321zł, </t>
  </si>
  <si>
    <t>1.955 zł</t>
  </si>
  <si>
    <t>85 kW</t>
  </si>
  <si>
    <t>A-06B</t>
  </si>
  <si>
    <t>H 0473067</t>
  </si>
  <si>
    <t>CLI 23AW</t>
  </si>
  <si>
    <t>38 kW</t>
  </si>
  <si>
    <t>27.08.1987</t>
  </si>
  <si>
    <t>KOSP w Trutowie</t>
  </si>
  <si>
    <t>Volkswagen</t>
  </si>
  <si>
    <t>TRANSPORTER</t>
  </si>
  <si>
    <t>WV2ZZZ70ZCH128709</t>
  </si>
  <si>
    <t>CLI 64RP</t>
  </si>
  <si>
    <t>45 kW</t>
  </si>
  <si>
    <t>MAN</t>
  </si>
  <si>
    <t>TGL 12.240</t>
  </si>
  <si>
    <t>WMAN04ZZ87Y187940</t>
  </si>
  <si>
    <t>CLI 70JW</t>
  </si>
  <si>
    <t>hydrauliczny sprzęt ratowniczy zakup 16.09.2009 - 26.405 zł, drabina pożarnicza DNW zakup 19.08.2008  - 3.252 zł, przecinarka spalinowa zakup 2008 2.850 zł, pompa pływająca zakup 24.11.2008 - 4.601 zł, 8 odc. węży W-75 zakup 28.12.2007 - 1.617zł, butle AUREL 2 szt. zakup 28.12.2008 - 2.137 zł, 8 odc. węży W-52 zakup 11.10.2005 - 927 zł, aparty oddechowe 2 szt. zakup 10.10.2005 - 8.560 zł, 2 szt. smoli ssawne zakup 2008 - 1.414 zł, węże ssawne 2 szt. zakup 2008 - 567 zł, zbiornik wodny zakup 2008 - 850zł, radiotelefon nasobny 2 szt. zakup 2006 - 2.546zł, szlifierka kątowa zakup 2006 rok - 640 zł, piła spalinowa STIHL zakup 2001 - 1.750zł, pompa szlamowa zakup 2005 - 2.890 zł, piła do betonu i stali zakup 2007 - 3.540zł, deska ortopedyczna zakup 2007 - 1.530zł, pompa szlamowa zakup 2005 - 3.200zł</t>
  </si>
  <si>
    <t>176 kW</t>
  </si>
  <si>
    <t>17.12.2007</t>
  </si>
  <si>
    <t>I rok - 245 000; II rok - 227 000;</t>
  </si>
  <si>
    <t>KOSP</t>
  </si>
  <si>
    <t>FS LUBIN</t>
  </si>
  <si>
    <t>ŻUK A6</t>
  </si>
  <si>
    <t>CLI H965</t>
  </si>
  <si>
    <t>06.08.1982</t>
  </si>
  <si>
    <t>Lublin</t>
  </si>
  <si>
    <t>SUL351417X0011871</t>
  </si>
  <si>
    <t>BDA 405C</t>
  </si>
  <si>
    <t>osobowy</t>
  </si>
  <si>
    <t>TAK- podstawowy</t>
  </si>
  <si>
    <t>21-06-2014</t>
  </si>
  <si>
    <t>20-06-2016</t>
  </si>
  <si>
    <t>Transporter T5</t>
  </si>
  <si>
    <t>WV2ZZZ7HZ9H063469</t>
  </si>
  <si>
    <t>CLI 60ME</t>
  </si>
  <si>
    <t xml:space="preserve">I rok - 49 000; II rok - 45 500; </t>
  </si>
  <si>
    <t>pojazd przystosowany do przewozu osób niepełnosprawnych</t>
  </si>
  <si>
    <t>uwzględnione w wartości pojazdu</t>
  </si>
  <si>
    <t>TAK - rozszerzony</t>
  </si>
  <si>
    <t>29-10-2013</t>
  </si>
  <si>
    <t>28-10-2015</t>
  </si>
  <si>
    <t>Mercedes benz</t>
  </si>
  <si>
    <t>0303-11R</t>
  </si>
  <si>
    <t>WDB30012113055184</t>
  </si>
  <si>
    <t>CLI 44JS</t>
  </si>
  <si>
    <t>autobus</t>
  </si>
  <si>
    <t>nie dotyczy</t>
  </si>
  <si>
    <t>--------</t>
  </si>
  <si>
    <t xml:space="preserve">15.09.2014 </t>
  </si>
  <si>
    <t>14.09.2016</t>
  </si>
  <si>
    <t>AUTOSAN</t>
  </si>
  <si>
    <t>A0909L SMYK</t>
  </si>
  <si>
    <t>SUADW3CFT8S680892</t>
  </si>
  <si>
    <t>CLI 10LW</t>
  </si>
  <si>
    <t xml:space="preserve">I rok - 240 000; II rok - 210 000; </t>
  </si>
  <si>
    <t xml:space="preserve">26.08.2014 </t>
  </si>
  <si>
    <t>25.08.2016</t>
  </si>
  <si>
    <t xml:space="preserve">FIAT PALIO </t>
  </si>
  <si>
    <t>WEEKEND</t>
  </si>
  <si>
    <t>SUF17800003067010</t>
  </si>
  <si>
    <t>CLI22AG</t>
  </si>
  <si>
    <t>OSOBOWY</t>
  </si>
  <si>
    <t>30.06.2000</t>
  </si>
  <si>
    <t>TAK - podstawowy</t>
  </si>
  <si>
    <t>13.01.2014</t>
  </si>
  <si>
    <t>12.01.2016</t>
  </si>
  <si>
    <t>Volkswagen/CMS</t>
  </si>
  <si>
    <t>Crafter LM4D1500N0504 SED3KWA3</t>
  </si>
  <si>
    <t>WV1ZZZ2EZD6035937</t>
  </si>
  <si>
    <t>CLI63XS</t>
  </si>
  <si>
    <t>Autobus</t>
  </si>
  <si>
    <t>01.08.2013</t>
  </si>
  <si>
    <t xml:space="preserve">I rok - 203 000; II rok - 181 000; </t>
  </si>
  <si>
    <t>01.08.2014</t>
  </si>
  <si>
    <t>31.07.2016</t>
  </si>
  <si>
    <t>TABELA NR 6</t>
  </si>
  <si>
    <t xml:space="preserve">Wykaz maszyn i urządzeń </t>
  </si>
  <si>
    <t>Nazwa jednostki- właściciel maszyny</t>
  </si>
  <si>
    <t>Nazwa jednostki- użytkownik maszyny</t>
  </si>
  <si>
    <t>Nazwa maszyny (urządzenia)</t>
  </si>
  <si>
    <t>Numer seryjny</t>
  </si>
  <si>
    <t>Moc znamionowa, wydajność, ciśnienie</t>
  </si>
  <si>
    <t>Producent</t>
  </si>
  <si>
    <t>Suma Ubezpieczenia</t>
  </si>
  <si>
    <t>Czy maszyna (urządzenie) jest eksploatowana pod ziemią? (TAK/NIE)</t>
  </si>
  <si>
    <t>Miejsce ubezpieczenia (dokładny adres)</t>
  </si>
  <si>
    <t xml:space="preserve">odtworzeniowa </t>
  </si>
  <si>
    <t>Kocioł Olejowy</t>
  </si>
  <si>
    <t>211113307601-0949005919N2</t>
  </si>
  <si>
    <t>32kW</t>
  </si>
  <si>
    <t>Vaillant</t>
  </si>
  <si>
    <t>Grodzeń 43B, 87 - 620 Kikół</t>
  </si>
  <si>
    <t xml:space="preserve">Kotłownia z oprzyrządzeniem </t>
  </si>
  <si>
    <t>140kW</t>
  </si>
  <si>
    <t>ACV</t>
  </si>
  <si>
    <t>Plac Kościuszki 7, 97-620 Kikół</t>
  </si>
  <si>
    <t>Studnie głębinowe na ujęciach wody - 3 szt</t>
  </si>
  <si>
    <t>Hydro-Vacuum typ:GC3.03.2.1 nr fab. 224492 i 224493</t>
  </si>
  <si>
    <t>7,5 Kw</t>
  </si>
  <si>
    <t>Hydro-Vacuum 1995</t>
  </si>
  <si>
    <t>Hydro-Vacuum - 2 szt., Grundfoss - 1 szt</t>
  </si>
  <si>
    <t>SUW Konotopie, 87 - 620 Kikół i SUW Kikół, ul. Miodowa 87-620 Kikół</t>
  </si>
  <si>
    <t xml:space="preserve">Szafa chłodnicza </t>
  </si>
  <si>
    <t>]</t>
  </si>
  <si>
    <t>kocioł grzewczy</t>
  </si>
  <si>
    <t>Franco Belge</t>
  </si>
  <si>
    <t>Ciełuchowo 8, 87-620 Kikół</t>
  </si>
  <si>
    <t>kocioł CO z oprzyrz.</t>
  </si>
  <si>
    <t>DEFRO</t>
  </si>
  <si>
    <t>Kocioł CO</t>
  </si>
  <si>
    <t>Wola</t>
  </si>
  <si>
    <t>Kocioł z pompą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</si>
</sst>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&quot; zł&quot;_-;\-* #,##0.00&quot; zł&quot;_-;_-* \-??&quot; zł&quot;_-;_-@_-"/>
    <numFmt numFmtId="166" formatCode="#,##0.00\ _z_ł"/>
    <numFmt numFmtId="167" formatCode="#,##0.00"/>
    <numFmt numFmtId="168" formatCode="#,##0.00&quot; zł&quot;"/>
    <numFmt numFmtId="169" formatCode="#,##0.00;\-#,##0.00"/>
    <numFmt numFmtId="170" formatCode="#,##0.00&quot; zł&quot;"/>
    <numFmt numFmtId="171" formatCode="0.00"/>
    <numFmt numFmtId="172" formatCode="D/MM/YYYY"/>
    <numFmt numFmtId="173" formatCode="#,##0&quot; zł&quot;;[RED]\-#,##0&quot; zł&quot;"/>
    <numFmt numFmtId="174" formatCode="#,##0&quot; zł&quot;;[RED]\-#,##0&quot; zł&quot;"/>
    <numFmt numFmtId="175" formatCode="\ #,##0.00&quot; zł &quot;;\-#,##0.00&quot; zł &quot;;&quot; -&quot;#&quot; zł &quot;;@\ "/>
    <numFmt numFmtId="176" formatCode="#,##0.00&quot; zł &quot;;\-#,##0.00&quot; zł &quot;;&quot; -&quot;#&quot; zł &quot;;@\ "/>
    <numFmt numFmtId="177" formatCode="#,##0_ ;\-#,##0\ "/>
    <numFmt numFmtId="178" formatCode="#,##0;[RED]#,##0"/>
  </numFmts>
  <fonts count="2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indexed="18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vertAlign val="superscript"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b/>
      <i/>
      <u val="single"/>
      <sz val="11"/>
      <name val="Calibri"/>
      <family val="2"/>
    </font>
    <font>
      <sz val="11"/>
      <name val="Arial"/>
      <family val="2"/>
    </font>
    <font>
      <sz val="12"/>
      <color indexed="8"/>
      <name val="Czcionka tekstu podstawowego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21" applyFont="1">
      <alignment/>
      <protection/>
    </xf>
    <xf numFmtId="164" fontId="5" fillId="0" borderId="0" xfId="21" applyFont="1" applyFill="1">
      <alignment/>
      <protection/>
    </xf>
    <xf numFmtId="164" fontId="6" fillId="0" borderId="0" xfId="21" applyFont="1">
      <alignment/>
      <protection/>
    </xf>
    <xf numFmtId="164" fontId="7" fillId="0" borderId="0" xfId="0" applyFont="1" applyAlignment="1">
      <alignment/>
    </xf>
    <xf numFmtId="164" fontId="5" fillId="2" borderId="1" xfId="21" applyFont="1" applyFill="1" applyBorder="1" applyAlignment="1">
      <alignment horizontal="center" vertical="center" wrapText="1"/>
      <protection/>
    </xf>
    <xf numFmtId="164" fontId="5" fillId="2" borderId="2" xfId="21" applyFont="1" applyFill="1" applyBorder="1" applyAlignment="1">
      <alignment horizontal="center" vertical="center" wrapText="1"/>
      <protection/>
    </xf>
    <xf numFmtId="164" fontId="7" fillId="0" borderId="0" xfId="0" applyFont="1" applyAlignment="1">
      <alignment wrapText="1"/>
    </xf>
    <xf numFmtId="164" fontId="4" fillId="3" borderId="1" xfId="21" applyFont="1" applyFill="1" applyBorder="1" applyAlignment="1">
      <alignment horizontal="center" vertical="center" wrapText="1"/>
      <protection/>
    </xf>
    <xf numFmtId="164" fontId="4" fillId="3" borderId="2" xfId="21" applyFont="1" applyFill="1" applyBorder="1" applyAlignment="1">
      <alignment horizontal="center" vertical="center" wrapText="1"/>
      <protection/>
    </xf>
    <xf numFmtId="164" fontId="8" fillId="3" borderId="2" xfId="0" applyFont="1" applyFill="1" applyBorder="1" applyAlignment="1">
      <alignment horizontal="center" vertical="center" wrapText="1"/>
    </xf>
    <xf numFmtId="164" fontId="5" fillId="3" borderId="2" xfId="21" applyFont="1" applyFill="1" applyBorder="1" applyAlignment="1">
      <alignment horizontal="center" vertical="center" wrapText="1"/>
      <protection/>
    </xf>
    <xf numFmtId="164" fontId="7" fillId="3" borderId="0" xfId="0" applyFont="1" applyFill="1" applyAlignment="1">
      <alignment wrapText="1"/>
    </xf>
    <xf numFmtId="164" fontId="4" fillId="3" borderId="3" xfId="21" applyNumberFormat="1" applyFont="1" applyFill="1" applyBorder="1" applyAlignment="1">
      <alignment horizontal="center" vertical="center" wrapText="1"/>
      <protection/>
    </xf>
    <xf numFmtId="164" fontId="4" fillId="3" borderId="2" xfId="21" applyNumberFormat="1" applyFont="1" applyFill="1" applyBorder="1" applyAlignment="1">
      <alignment horizontal="center" vertical="center" wrapText="1"/>
      <protection/>
    </xf>
    <xf numFmtId="164" fontId="8" fillId="3" borderId="0" xfId="0" applyNumberFormat="1" applyFont="1" applyFill="1" applyAlignment="1">
      <alignment wrapText="1"/>
    </xf>
    <xf numFmtId="164" fontId="8" fillId="3" borderId="2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4" fontId="7" fillId="3" borderId="0" xfId="0" applyNumberFormat="1" applyFont="1" applyFill="1" applyAlignment="1">
      <alignment wrapText="1"/>
    </xf>
    <xf numFmtId="164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4" fontId="4" fillId="0" borderId="0" xfId="21" applyFont="1" applyAlignment="1">
      <alignment horizontal="center" vertical="center" wrapText="1"/>
      <protection/>
    </xf>
    <xf numFmtId="164" fontId="5" fillId="0" borderId="0" xfId="21" applyFont="1" applyFill="1" applyAlignment="1">
      <alignment horizontal="center" vertical="center" wrapText="1"/>
      <protection/>
    </xf>
    <xf numFmtId="166" fontId="4" fillId="0" borderId="0" xfId="21" applyNumberFormat="1" applyFont="1" applyAlignment="1">
      <alignment horizontal="center" vertical="center" wrapText="1"/>
      <protection/>
    </xf>
    <xf numFmtId="164" fontId="5" fillId="0" borderId="4" xfId="21" applyFont="1" applyFill="1" applyBorder="1" applyAlignment="1">
      <alignment horizontal="center" vertical="center" wrapText="1"/>
      <protection/>
    </xf>
    <xf numFmtId="164" fontId="5" fillId="0" borderId="5" xfId="21" applyFont="1" applyFill="1" applyBorder="1" applyAlignment="1">
      <alignment horizontal="center" vertical="center" wrapText="1"/>
      <protection/>
    </xf>
    <xf numFmtId="166" fontId="5" fillId="0" borderId="5" xfId="21" applyNumberFormat="1" applyFont="1" applyFill="1" applyBorder="1" applyAlignment="1">
      <alignment horizontal="center" vertical="center" wrapText="1"/>
      <protection/>
    </xf>
    <xf numFmtId="164" fontId="5" fillId="4" borderId="5" xfId="21" applyFont="1" applyFill="1" applyBorder="1" applyAlignment="1">
      <alignment horizontal="center" vertical="center" wrapText="1"/>
      <protection/>
    </xf>
    <xf numFmtId="164" fontId="5" fillId="4" borderId="6" xfId="21" applyFont="1" applyFill="1" applyBorder="1" applyAlignment="1">
      <alignment horizontal="center" vertical="center" wrapText="1"/>
      <protection/>
    </xf>
    <xf numFmtId="164" fontId="0" fillId="0" borderId="0" xfId="0" applyAlignment="1">
      <alignment wrapText="1"/>
    </xf>
    <xf numFmtId="164" fontId="5" fillId="4" borderId="7" xfId="21" applyFont="1" applyFill="1" applyBorder="1" applyAlignment="1">
      <alignment horizontal="center" vertical="center" wrapText="1"/>
      <protection/>
    </xf>
    <xf numFmtId="166" fontId="5" fillId="2" borderId="2" xfId="21" applyNumberFormat="1" applyFont="1" applyFill="1" applyBorder="1" applyAlignment="1">
      <alignment horizontal="center" vertical="center" wrapText="1"/>
      <protection/>
    </xf>
    <xf numFmtId="164" fontId="4" fillId="0" borderId="8" xfId="21" applyFont="1" applyFill="1" applyBorder="1" applyAlignment="1">
      <alignment horizontal="center" vertical="center" wrapText="1"/>
      <protection/>
    </xf>
    <xf numFmtId="164" fontId="4" fillId="0" borderId="8" xfId="0" applyFont="1" applyBorder="1" applyAlignment="1">
      <alignment horizontal="center" vertical="center" wrapText="1"/>
    </xf>
    <xf numFmtId="164" fontId="4" fillId="0" borderId="8" xfId="0" applyFont="1" applyFill="1" applyBorder="1" applyAlignment="1" applyProtection="1">
      <alignment horizontal="center" vertical="center" wrapText="1"/>
      <protection locked="0"/>
    </xf>
    <xf numFmtId="164" fontId="4" fillId="0" borderId="8" xfId="0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center" vertical="center" wrapText="1"/>
    </xf>
    <xf numFmtId="164" fontId="4" fillId="4" borderId="8" xfId="21" applyFont="1" applyFill="1" applyBorder="1" applyAlignment="1">
      <alignment horizontal="center" vertical="center" wrapText="1"/>
      <protection/>
    </xf>
    <xf numFmtId="164" fontId="4" fillId="3" borderId="8" xfId="21" applyFont="1" applyFill="1" applyBorder="1" applyAlignment="1">
      <alignment horizontal="center" vertical="center" wrapText="1"/>
      <protection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0" borderId="11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5" fillId="5" borderId="2" xfId="21" applyFont="1" applyFill="1" applyBorder="1" applyAlignment="1">
      <alignment horizontal="center" vertical="center" wrapText="1"/>
      <protection/>
    </xf>
    <xf numFmtId="168" fontId="5" fillId="5" borderId="2" xfId="21" applyNumberFormat="1" applyFont="1" applyFill="1" applyBorder="1" applyAlignment="1">
      <alignment horizontal="center" vertical="center" wrapText="1"/>
      <protection/>
    </xf>
    <xf numFmtId="166" fontId="5" fillId="5" borderId="2" xfId="21" applyNumberFormat="1" applyFont="1" applyFill="1" applyBorder="1" applyAlignment="1">
      <alignment horizontal="center" vertical="center" wrapText="1"/>
      <protection/>
    </xf>
    <xf numFmtId="164" fontId="17" fillId="0" borderId="3" xfId="21" applyFont="1" applyFill="1" applyBorder="1" applyAlignment="1">
      <alignment horizontal="center" vertical="center" wrapText="1"/>
      <protection/>
    </xf>
    <xf numFmtId="164" fontId="4" fillId="0" borderId="12" xfId="21" applyFont="1" applyFill="1" applyBorder="1" applyAlignment="1">
      <alignment horizontal="center" vertical="center" wrapText="1"/>
      <protection/>
    </xf>
    <xf numFmtId="164" fontId="4" fillId="3" borderId="13" xfId="21" applyFont="1" applyFill="1" applyBorder="1" applyAlignment="1">
      <alignment horizontal="center" vertical="center" wrapText="1"/>
      <protection/>
    </xf>
    <xf numFmtId="164" fontId="4" fillId="0" borderId="11" xfId="21" applyFont="1" applyFill="1" applyBorder="1" applyAlignment="1">
      <alignment horizontal="center" vertical="center" wrapText="1"/>
      <protection/>
    </xf>
    <xf numFmtId="167" fontId="4" fillId="0" borderId="14" xfId="0" applyNumberFormat="1" applyFont="1" applyFill="1" applyBorder="1" applyAlignment="1">
      <alignment horizontal="center" vertical="center" wrapText="1"/>
    </xf>
    <xf numFmtId="167" fontId="17" fillId="0" borderId="8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5" fillId="3" borderId="2" xfId="21" applyNumberFormat="1" applyFont="1" applyFill="1" applyBorder="1" applyAlignment="1">
      <alignment horizontal="center" vertical="center" wrapText="1"/>
      <protection/>
    </xf>
    <xf numFmtId="164" fontId="4" fillId="6" borderId="8" xfId="21" applyFont="1" applyFill="1" applyBorder="1" applyAlignment="1">
      <alignment horizontal="center" vertical="center" wrapText="1"/>
      <protection/>
    </xf>
    <xf numFmtId="164" fontId="0" fillId="3" borderId="0" xfId="0" applyFill="1" applyAlignment="1">
      <alignment wrapText="1"/>
    </xf>
    <xf numFmtId="164" fontId="5" fillId="2" borderId="3" xfId="21" applyFont="1" applyFill="1" applyBorder="1" applyAlignment="1">
      <alignment horizontal="center" vertical="center" wrapText="1"/>
      <protection/>
    </xf>
    <xf numFmtId="164" fontId="5" fillId="2" borderId="2" xfId="21" applyFont="1" applyFill="1" applyBorder="1" applyAlignment="1">
      <alignment vertical="center" wrapText="1"/>
      <protection/>
    </xf>
    <xf numFmtId="164" fontId="4" fillId="3" borderId="2" xfId="0" applyFont="1" applyFill="1" applyBorder="1" applyAlignment="1">
      <alignment horizontal="center" vertical="center" wrapText="1"/>
    </xf>
    <xf numFmtId="164" fontId="4" fillId="3" borderId="8" xfId="0" applyFont="1" applyFill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67" fontId="17" fillId="3" borderId="8" xfId="0" applyNumberFormat="1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7" fontId="4" fillId="0" borderId="8" xfId="0" applyNumberFormat="1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5" fillId="2" borderId="7" xfId="21" applyFont="1" applyFill="1" applyBorder="1" applyAlignment="1">
      <alignment horizontal="center" vertical="center" wrapText="1"/>
      <protection/>
    </xf>
    <xf numFmtId="165" fontId="4" fillId="0" borderId="2" xfId="0" applyNumberFormat="1" applyFont="1" applyFill="1" applyBorder="1" applyAlignment="1">
      <alignment horizontal="center" vertical="center" wrapText="1"/>
    </xf>
    <xf numFmtId="167" fontId="17" fillId="0" borderId="9" xfId="0" applyNumberFormat="1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/>
    </xf>
    <xf numFmtId="164" fontId="4" fillId="6" borderId="10" xfId="21" applyFont="1" applyFill="1" applyBorder="1" applyAlignment="1">
      <alignment horizontal="center" vertical="center" wrapText="1"/>
      <protection/>
    </xf>
    <xf numFmtId="164" fontId="4" fillId="0" borderId="13" xfId="21" applyFont="1" applyFill="1" applyBorder="1" applyAlignment="1">
      <alignment horizontal="center" vertical="center" wrapText="1"/>
      <protection/>
    </xf>
    <xf numFmtId="164" fontId="8" fillId="0" borderId="8" xfId="0" applyFont="1" applyFill="1" applyBorder="1" applyAlignment="1" applyProtection="1">
      <alignment horizontal="center" vertical="center" wrapText="1"/>
      <protection locked="0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4" fontId="18" fillId="0" borderId="0" xfId="21" applyFont="1" applyFill="1" applyBorder="1" applyAlignment="1">
      <alignment horizontal="left" wrapText="1"/>
      <protection/>
    </xf>
    <xf numFmtId="164" fontId="5" fillId="0" borderId="2" xfId="21" applyFont="1" applyFill="1" applyBorder="1" applyAlignment="1">
      <alignment horizontal="center" vertical="center" wrapText="1"/>
      <protection/>
    </xf>
    <xf numFmtId="164" fontId="19" fillId="0" borderId="5" xfId="2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left" vertical="center" wrapText="1"/>
      <protection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21" applyFont="1" applyFill="1" applyBorder="1" applyAlignment="1">
      <alignment vertical="center" wrapText="1"/>
      <protection/>
    </xf>
    <xf numFmtId="167" fontId="4" fillId="0" borderId="2" xfId="0" applyNumberFormat="1" applyFont="1" applyBorder="1" applyAlignment="1">
      <alignment vertical="center"/>
    </xf>
    <xf numFmtId="168" fontId="4" fillId="3" borderId="2" xfId="21" applyNumberFormat="1" applyFont="1" applyFill="1" applyBorder="1" applyAlignment="1">
      <alignment vertical="center" wrapText="1"/>
      <protection/>
    </xf>
    <xf numFmtId="165" fontId="4" fillId="0" borderId="2" xfId="0" applyNumberFormat="1" applyFont="1" applyFill="1" applyBorder="1" applyAlignment="1">
      <alignment vertical="center"/>
    </xf>
    <xf numFmtId="168" fontId="4" fillId="3" borderId="2" xfId="21" applyNumberFormat="1" applyFont="1" applyFill="1" applyBorder="1" applyAlignment="1">
      <alignment horizontal="right" vertical="center" wrapText="1"/>
      <protection/>
    </xf>
    <xf numFmtId="164" fontId="18" fillId="5" borderId="2" xfId="21" applyFont="1" applyFill="1" applyBorder="1" applyAlignment="1">
      <alignment horizontal="center" vertical="center" wrapText="1"/>
      <protection/>
    </xf>
    <xf numFmtId="168" fontId="18" fillId="5" borderId="2" xfId="21" applyNumberFormat="1" applyFont="1" applyFill="1" applyBorder="1" applyAlignment="1">
      <alignment horizontal="center" vertical="center" wrapText="1"/>
      <protection/>
    </xf>
    <xf numFmtId="164" fontId="20" fillId="0" borderId="0" xfId="21" applyFont="1" applyAlignment="1">
      <alignment wrapText="1"/>
      <protection/>
    </xf>
    <xf numFmtId="164" fontId="16" fillId="0" borderId="2" xfId="21" applyFont="1" applyFill="1" applyBorder="1" applyAlignment="1">
      <alignment horizontal="center" vertical="center" wrapText="1"/>
      <protection/>
    </xf>
    <xf numFmtId="164" fontId="5" fillId="0" borderId="15" xfId="21" applyFont="1" applyFill="1" applyBorder="1" applyAlignment="1">
      <alignment horizontal="center" vertical="center" wrapText="1"/>
      <protection/>
    </xf>
    <xf numFmtId="164" fontId="5" fillId="0" borderId="16" xfId="21" applyFont="1" applyFill="1" applyBorder="1" applyAlignment="1">
      <alignment horizontal="center" vertical="center" wrapText="1"/>
      <protection/>
    </xf>
    <xf numFmtId="164" fontId="5" fillId="0" borderId="17" xfId="21" applyFont="1" applyFill="1" applyBorder="1" applyAlignment="1">
      <alignment horizontal="center" vertical="center" wrapText="1"/>
      <protection/>
    </xf>
    <xf numFmtId="164" fontId="5" fillId="0" borderId="18" xfId="21" applyFont="1" applyFill="1" applyBorder="1" applyAlignment="1">
      <alignment horizontal="center" vertical="center" wrapText="1"/>
      <protection/>
    </xf>
    <xf numFmtId="164" fontId="10" fillId="2" borderId="19" xfId="21" applyFont="1" applyFill="1" applyBorder="1" applyAlignment="1">
      <alignment horizontal="left" vertical="center" wrapText="1"/>
      <protection/>
    </xf>
    <xf numFmtId="164" fontId="4" fillId="0" borderId="8" xfId="0" applyFont="1" applyFill="1" applyBorder="1" applyAlignment="1">
      <alignment horizontal="left" vertical="center" wrapText="1"/>
    </xf>
    <xf numFmtId="169" fontId="4" fillId="0" borderId="8" xfId="0" applyNumberFormat="1" applyFont="1" applyFill="1" applyBorder="1" applyAlignment="1">
      <alignment horizontal="right" vertical="center" wrapText="1"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left" vertical="center" wrapText="1"/>
    </xf>
    <xf numFmtId="169" fontId="4" fillId="0" borderId="2" xfId="0" applyNumberFormat="1" applyFont="1" applyFill="1" applyBorder="1" applyAlignment="1">
      <alignment horizontal="right" vertical="center" wrapText="1"/>
    </xf>
    <xf numFmtId="164" fontId="4" fillId="0" borderId="7" xfId="21" applyFont="1" applyFill="1" applyBorder="1" applyAlignment="1">
      <alignment horizontal="center" vertical="center" wrapText="1"/>
      <protection/>
    </xf>
    <xf numFmtId="164" fontId="4" fillId="0" borderId="7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right" vertical="center" wrapText="1"/>
    </xf>
    <xf numFmtId="164" fontId="4" fillId="3" borderId="2" xfId="0" applyFont="1" applyFill="1" applyBorder="1" applyAlignment="1">
      <alignment horizontal="left" vertical="center" wrapText="1"/>
    </xf>
    <xf numFmtId="169" fontId="4" fillId="3" borderId="2" xfId="0" applyNumberFormat="1" applyFont="1" applyFill="1" applyBorder="1" applyAlignment="1">
      <alignment horizontal="right" vertical="center" wrapText="1"/>
    </xf>
    <xf numFmtId="164" fontId="20" fillId="3" borderId="0" xfId="21" applyFont="1" applyFill="1" applyAlignment="1">
      <alignment wrapText="1"/>
      <protection/>
    </xf>
    <xf numFmtId="164" fontId="4" fillId="5" borderId="2" xfId="21" applyFont="1" applyFill="1" applyBorder="1" applyAlignment="1">
      <alignment horizontal="center" vertical="center" wrapText="1"/>
      <protection/>
    </xf>
    <xf numFmtId="164" fontId="4" fillId="0" borderId="3" xfId="0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right" vertical="center" wrapText="1"/>
    </xf>
    <xf numFmtId="164" fontId="4" fillId="0" borderId="14" xfId="21" applyFont="1" applyFill="1" applyBorder="1" applyAlignment="1">
      <alignment horizontal="center" vertical="center" wrapText="1"/>
      <protection/>
    </xf>
    <xf numFmtId="164" fontId="4" fillId="5" borderId="7" xfId="21" applyFont="1" applyFill="1" applyBorder="1" applyAlignment="1">
      <alignment horizontal="center" vertical="center" wrapText="1"/>
      <protection/>
    </xf>
    <xf numFmtId="164" fontId="5" fillId="5" borderId="7" xfId="21" applyFont="1" applyFill="1" applyBorder="1" applyAlignment="1">
      <alignment horizontal="center" vertical="center" wrapText="1"/>
      <protection/>
    </xf>
    <xf numFmtId="168" fontId="5" fillId="5" borderId="7" xfId="21" applyNumberFormat="1" applyFont="1" applyFill="1" applyBorder="1" applyAlignment="1">
      <alignment horizontal="center" vertical="center" wrapText="1"/>
      <protection/>
    </xf>
    <xf numFmtId="164" fontId="10" fillId="2" borderId="2" xfId="21" applyFont="1" applyFill="1" applyBorder="1" applyAlignment="1">
      <alignment horizontal="left" vertical="center" wrapText="1"/>
      <protection/>
    </xf>
    <xf numFmtId="164" fontId="4" fillId="0" borderId="9" xfId="0" applyFont="1" applyFill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vertical="center" wrapText="1"/>
    </xf>
    <xf numFmtId="168" fontId="5" fillId="5" borderId="7" xfId="21" applyNumberFormat="1" applyFont="1" applyFill="1" applyBorder="1" applyAlignment="1">
      <alignment horizontal="center" vertical="center" wrapText="1"/>
      <protection/>
    </xf>
    <xf numFmtId="168" fontId="5" fillId="5" borderId="2" xfId="21" applyNumberFormat="1" applyFont="1" applyFill="1" applyBorder="1" applyAlignment="1">
      <alignment horizontal="center" vertical="center" wrapText="1"/>
      <protection/>
    </xf>
    <xf numFmtId="164" fontId="22" fillId="3" borderId="3" xfId="0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right" vertical="center" wrapText="1"/>
    </xf>
    <xf numFmtId="164" fontId="22" fillId="0" borderId="2" xfId="0" applyFont="1" applyFill="1" applyBorder="1" applyAlignment="1">
      <alignment vertical="center" wrapText="1"/>
    </xf>
    <xf numFmtId="164" fontId="7" fillId="0" borderId="2" xfId="0" applyFont="1" applyBorder="1" applyAlignment="1">
      <alignment wrapText="1"/>
    </xf>
    <xf numFmtId="165" fontId="22" fillId="0" borderId="11" xfId="0" applyNumberFormat="1" applyFont="1" applyFill="1" applyBorder="1" applyAlignment="1">
      <alignment vertical="center" wrapText="1"/>
    </xf>
    <xf numFmtId="164" fontId="4" fillId="0" borderId="2" xfId="0" applyFont="1" applyBorder="1" applyAlignment="1">
      <alignment horizontal="left" vertical="center" wrapText="1"/>
    </xf>
    <xf numFmtId="164" fontId="4" fillId="0" borderId="3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right" vertical="center" wrapText="1"/>
    </xf>
    <xf numFmtId="164" fontId="4" fillId="3" borderId="3" xfId="0" applyFont="1" applyFill="1" applyBorder="1" applyAlignment="1">
      <alignment horizontal="center" vertical="center" wrapText="1"/>
    </xf>
    <xf numFmtId="169" fontId="4" fillId="3" borderId="11" xfId="0" applyNumberFormat="1" applyFont="1" applyFill="1" applyBorder="1" applyAlignment="1">
      <alignment horizontal="right" vertical="center" wrapText="1"/>
    </xf>
    <xf numFmtId="164" fontId="4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center" vertical="center" wrapText="1"/>
      <protection/>
    </xf>
    <xf numFmtId="171" fontId="4" fillId="0" borderId="0" xfId="21" applyNumberFormat="1" applyFont="1" applyFill="1" applyBorder="1" applyAlignment="1">
      <alignment horizontal="center" vertical="center" wrapText="1"/>
      <protection/>
    </xf>
    <xf numFmtId="164" fontId="5" fillId="0" borderId="20" xfId="21" applyFont="1" applyFill="1" applyBorder="1" applyAlignment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right" vertical="center" wrapText="1"/>
    </xf>
    <xf numFmtId="164" fontId="4" fillId="3" borderId="2" xfId="21" applyFont="1" applyFill="1" applyBorder="1" applyAlignment="1">
      <alignment horizontal="left" vertical="center" wrapText="1"/>
      <protection/>
    </xf>
    <xf numFmtId="166" fontId="4" fillId="3" borderId="2" xfId="21" applyNumberFormat="1" applyFont="1" applyFill="1" applyBorder="1" applyAlignment="1">
      <alignment horizontal="right" vertical="center" wrapText="1"/>
      <protection/>
    </xf>
    <xf numFmtId="164" fontId="10" fillId="2" borderId="22" xfId="21" applyFont="1" applyFill="1" applyBorder="1" applyAlignment="1">
      <alignment horizontal="left" vertical="center" wrapText="1"/>
      <protection/>
    </xf>
    <xf numFmtId="164" fontId="20" fillId="0" borderId="2" xfId="21" applyFont="1" applyFill="1" applyBorder="1" applyAlignment="1">
      <alignment vertical="center" wrapText="1"/>
      <protection/>
    </xf>
    <xf numFmtId="168" fontId="20" fillId="0" borderId="2" xfId="21" applyNumberFormat="1" applyFont="1" applyFill="1" applyBorder="1" applyAlignment="1">
      <alignment vertical="center" wrapText="1"/>
      <protection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8" fillId="3" borderId="0" xfId="0" applyFont="1" applyFill="1" applyAlignment="1">
      <alignment horizontal="center" vertical="center"/>
    </xf>
    <xf numFmtId="164" fontId="23" fillId="0" borderId="0" xfId="0" applyFont="1" applyAlignment="1">
      <alignment/>
    </xf>
    <xf numFmtId="164" fontId="4" fillId="0" borderId="0" xfId="21" applyFont="1" applyFill="1" applyAlignment="1">
      <alignment vertical="center"/>
      <protection/>
    </xf>
    <xf numFmtId="164" fontId="5" fillId="0" borderId="13" xfId="21" applyFont="1" applyFill="1" applyBorder="1" applyAlignment="1">
      <alignment horizontal="center" vertical="center"/>
      <protection/>
    </xf>
    <xf numFmtId="164" fontId="4" fillId="0" borderId="0" xfId="21" applyFont="1" applyFill="1" applyAlignment="1">
      <alignment horizontal="center" vertical="center"/>
      <protection/>
    </xf>
    <xf numFmtId="164" fontId="4" fillId="3" borderId="0" xfId="21" applyFont="1" applyFill="1" applyAlignment="1">
      <alignment horizontal="center" vertical="center"/>
      <protection/>
    </xf>
    <xf numFmtId="164" fontId="16" fillId="0" borderId="0" xfId="21" applyFont="1" applyFill="1" applyBorder="1" applyAlignment="1">
      <alignment horizontal="center" vertical="center"/>
      <protection/>
    </xf>
    <xf numFmtId="164" fontId="5" fillId="0" borderId="2" xfId="21" applyFont="1" applyFill="1" applyBorder="1" applyAlignment="1">
      <alignment horizontal="center" vertical="center"/>
      <protection/>
    </xf>
    <xf numFmtId="164" fontId="5" fillId="6" borderId="2" xfId="21" applyFont="1" applyFill="1" applyBorder="1" applyAlignment="1">
      <alignment horizontal="center" vertical="center" wrapText="1"/>
      <protection/>
    </xf>
    <xf numFmtId="164" fontId="4" fillId="0" borderId="10" xfId="0" applyFont="1" applyFill="1" applyBorder="1" applyAlignment="1">
      <alignment horizontal="center" vertical="center" wrapText="1"/>
    </xf>
    <xf numFmtId="164" fontId="4" fillId="6" borderId="2" xfId="21" applyFont="1" applyFill="1" applyBorder="1" applyAlignment="1">
      <alignment horizontal="center" vertical="center" wrapText="1"/>
      <protection/>
    </xf>
    <xf numFmtId="164" fontId="4" fillId="2" borderId="2" xfId="21" applyFont="1" applyFill="1" applyBorder="1" applyAlignment="1">
      <alignment horizontal="center" vertical="center" wrapText="1"/>
      <protection/>
    </xf>
    <xf numFmtId="168" fontId="4" fillId="0" borderId="2" xfId="21" applyNumberFormat="1" applyFont="1" applyFill="1" applyBorder="1" applyAlignment="1">
      <alignment horizontal="center" vertical="center" wrapText="1"/>
      <protection/>
    </xf>
    <xf numFmtId="168" fontId="5" fillId="2" borderId="8" xfId="21" applyNumberFormat="1" applyFont="1" applyFill="1" applyBorder="1" applyAlignment="1">
      <alignment horizontal="center" vertical="center" wrapText="1"/>
      <protection/>
    </xf>
    <xf numFmtId="168" fontId="6" fillId="2" borderId="8" xfId="21" applyNumberFormat="1" applyFont="1" applyFill="1" applyBorder="1" applyAlignment="1">
      <alignment horizontal="center" vertical="center" wrapText="1"/>
      <protection/>
    </xf>
    <xf numFmtId="172" fontId="4" fillId="0" borderId="8" xfId="0" applyNumberFormat="1" applyFont="1" applyFill="1" applyBorder="1" applyAlignment="1">
      <alignment horizontal="center" vertical="center" wrapText="1"/>
    </xf>
    <xf numFmtId="164" fontId="23" fillId="0" borderId="0" xfId="0" applyFont="1" applyAlignment="1">
      <alignment wrapText="1"/>
    </xf>
    <xf numFmtId="164" fontId="4" fillId="0" borderId="11" xfId="0" applyFont="1" applyFill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horizontal="center" vertical="center" wrapText="1"/>
    </xf>
    <xf numFmtId="168" fontId="5" fillId="2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NumberFormat="1" applyFont="1" applyFill="1" applyBorder="1" applyAlignment="1">
      <alignment horizontal="center" vertical="center" wrapText="1"/>
      <protection/>
    </xf>
    <xf numFmtId="164" fontId="4" fillId="0" borderId="3" xfId="21" applyFont="1" applyFill="1" applyBorder="1" applyAlignment="1">
      <alignment horizontal="center" vertical="center" wrapText="1"/>
      <protection/>
    </xf>
    <xf numFmtId="172" fontId="11" fillId="0" borderId="2" xfId="21" applyNumberFormat="1" applyFont="1" applyFill="1" applyBorder="1" applyAlignment="1">
      <alignment horizontal="center" vertical="center" wrapText="1"/>
      <protection/>
    </xf>
    <xf numFmtId="164" fontId="11" fillId="0" borderId="2" xfId="21" applyFont="1" applyFill="1" applyBorder="1" applyAlignment="1">
      <alignment horizontal="center" vertical="center" wrapText="1"/>
      <protection/>
    </xf>
    <xf numFmtId="172" fontId="4" fillId="3" borderId="2" xfId="21" applyNumberFormat="1" applyFont="1" applyFill="1" applyBorder="1" applyAlignment="1">
      <alignment horizontal="center" vertical="center" wrapText="1"/>
      <protection/>
    </xf>
    <xf numFmtId="164" fontId="4" fillId="0" borderId="0" xfId="21" applyFont="1" applyAlignment="1">
      <alignment horizontal="center" vertical="center"/>
      <protection/>
    </xf>
    <xf numFmtId="164" fontId="24" fillId="0" borderId="2" xfId="21" applyFont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4" fontId="4" fillId="0" borderId="2" xfId="20" applyNumberFormat="1" applyFont="1" applyFill="1" applyBorder="1" applyAlignment="1">
      <alignment horizontal="center" vertical="center" wrapText="1"/>
      <protection/>
    </xf>
    <xf numFmtId="165" fontId="4" fillId="0" borderId="2" xfId="20" applyNumberFormat="1" applyFont="1" applyFill="1" applyBorder="1" applyAlignment="1">
      <alignment horizontal="center" vertical="center" wrapText="1"/>
      <protection/>
    </xf>
    <xf numFmtId="165" fontId="5" fillId="0" borderId="2" xfId="20" applyNumberFormat="1" applyFont="1" applyFill="1" applyBorder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left" vertical="center"/>
      <protection/>
    </xf>
    <xf numFmtId="164" fontId="4" fillId="0" borderId="8" xfId="20" applyFont="1" applyFill="1" applyBorder="1" applyAlignment="1">
      <alignment horizontal="center" vertical="center" wrapText="1"/>
      <protection/>
    </xf>
    <xf numFmtId="164" fontId="4" fillId="3" borderId="8" xfId="20" applyFont="1" applyFill="1" applyBorder="1" applyAlignment="1">
      <alignment horizontal="center" vertical="center" wrapText="1"/>
      <protection/>
    </xf>
    <xf numFmtId="175" fontId="20" fillId="0" borderId="8" xfId="22" applyNumberFormat="1" applyFont="1" applyFill="1" applyBorder="1" applyAlignment="1">
      <alignment horizontal="center" vertical="center" wrapText="1"/>
      <protection/>
    </xf>
    <xf numFmtId="175" fontId="20" fillId="0" borderId="8" xfId="20" applyNumberFormat="1" applyFont="1" applyFill="1" applyBorder="1" applyAlignment="1">
      <alignment horizontal="center" vertical="center" wrapText="1"/>
      <protection/>
    </xf>
    <xf numFmtId="164" fontId="20" fillId="0" borderId="8" xfId="23" applyNumberFormat="1" applyFont="1" applyFill="1" applyBorder="1" applyAlignment="1" applyProtection="1">
      <alignment horizontal="center" vertical="center"/>
      <protection/>
    </xf>
    <xf numFmtId="175" fontId="20" fillId="0" borderId="8" xfId="20" applyNumberFormat="1" applyFont="1" applyFill="1" applyBorder="1" applyAlignment="1">
      <alignment horizontal="center" vertical="center"/>
      <protection/>
    </xf>
    <xf numFmtId="175" fontId="4" fillId="0" borderId="8" xfId="20" applyNumberFormat="1" applyFont="1" applyFill="1" applyBorder="1" applyAlignment="1">
      <alignment horizontal="center" vertical="center" wrapText="1"/>
      <protection/>
    </xf>
    <xf numFmtId="175" fontId="4" fillId="3" borderId="8" xfId="20" applyNumberFormat="1" applyFont="1" applyFill="1" applyBorder="1" applyAlignment="1">
      <alignment horizontal="center" vertical="center"/>
      <protection/>
    </xf>
    <xf numFmtId="164" fontId="4" fillId="0" borderId="3" xfId="20" applyFont="1" applyFill="1" applyBorder="1" applyAlignment="1">
      <alignment horizontal="center" vertical="center"/>
      <protection/>
    </xf>
    <xf numFmtId="164" fontId="20" fillId="0" borderId="2" xfId="20" applyNumberFormat="1" applyFont="1" applyFill="1" applyBorder="1" applyAlignment="1">
      <alignment horizontal="center" vertical="center" wrapText="1"/>
      <protection/>
    </xf>
    <xf numFmtId="165" fontId="20" fillId="0" borderId="2" xfId="20" applyNumberFormat="1" applyFont="1" applyFill="1" applyBorder="1" applyAlignment="1">
      <alignment horizontal="center" vertical="center" wrapText="1"/>
      <protection/>
    </xf>
    <xf numFmtId="164" fontId="20" fillId="0" borderId="2" xfId="23" applyNumberFormat="1" applyFont="1" applyFill="1" applyBorder="1" applyAlignment="1" applyProtection="1">
      <alignment horizontal="center" vertical="center"/>
      <protection/>
    </xf>
    <xf numFmtId="165" fontId="20" fillId="0" borderId="2" xfId="23" applyFont="1" applyFill="1" applyBorder="1" applyAlignment="1" applyProtection="1">
      <alignment horizontal="center" vertical="center"/>
      <protection/>
    </xf>
    <xf numFmtId="165" fontId="4" fillId="0" borderId="2" xfId="23" applyFont="1" applyFill="1" applyBorder="1" applyAlignment="1" applyProtection="1">
      <alignment horizontal="center" vertical="center" wrapText="1"/>
      <protection/>
    </xf>
    <xf numFmtId="165" fontId="4" fillId="3" borderId="2" xfId="23" applyFont="1" applyFill="1" applyBorder="1" applyAlignment="1" applyProtection="1">
      <alignment horizontal="center" vertical="center"/>
      <protection/>
    </xf>
    <xf numFmtId="165" fontId="20" fillId="0" borderId="2" xfId="23" applyFont="1" applyFill="1" applyBorder="1" applyAlignment="1" applyProtection="1">
      <alignment horizontal="center" vertical="center" wrapText="1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76" fontId="4" fillId="0" borderId="2" xfId="20" applyNumberFormat="1" applyFont="1" applyFill="1" applyBorder="1" applyAlignment="1">
      <alignment horizontal="center" vertical="center" wrapText="1"/>
      <protection/>
    </xf>
    <xf numFmtId="164" fontId="7" fillId="3" borderId="0" xfId="0" applyFont="1" applyFill="1" applyAlignment="1">
      <alignment/>
    </xf>
    <xf numFmtId="164" fontId="4" fillId="3" borderId="3" xfId="20" applyFont="1" applyFill="1" applyBorder="1" applyAlignment="1">
      <alignment horizontal="center" vertical="center"/>
      <protection/>
    </xf>
    <xf numFmtId="165" fontId="8" fillId="3" borderId="2" xfId="22" applyNumberFormat="1" applyFont="1" applyFill="1" applyBorder="1" applyAlignment="1">
      <alignment horizontal="center" vertical="center" wrapText="1"/>
      <protection/>
    </xf>
    <xf numFmtId="165" fontId="4" fillId="3" borderId="2" xfId="20" applyNumberFormat="1" applyFont="1" applyFill="1" applyBorder="1" applyAlignment="1">
      <alignment horizontal="center" vertical="center" wrapText="1"/>
      <protection/>
    </xf>
    <xf numFmtId="165" fontId="4" fillId="3" borderId="2" xfId="23" applyFont="1" applyFill="1" applyBorder="1" applyAlignment="1" applyProtection="1">
      <alignment horizontal="center" vertical="center" wrapText="1"/>
      <protection/>
    </xf>
    <xf numFmtId="177" fontId="4" fillId="3" borderId="8" xfId="22" applyNumberFormat="1" applyFont="1" applyFill="1" applyBorder="1" applyAlignment="1">
      <alignment horizontal="center" vertical="center" wrapText="1"/>
      <protection/>
    </xf>
    <xf numFmtId="175" fontId="4" fillId="3" borderId="8" xfId="20" applyNumberFormat="1" applyFont="1" applyFill="1" applyBorder="1" applyAlignment="1">
      <alignment horizontal="center" vertical="center" wrapText="1"/>
      <protection/>
    </xf>
    <xf numFmtId="178" fontId="4" fillId="3" borderId="8" xfId="23" applyNumberFormat="1" applyFont="1" applyFill="1" applyBorder="1" applyAlignment="1" applyProtection="1">
      <alignment horizontal="center" vertical="center" wrapText="1"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75" fontId="4" fillId="3" borderId="8" xfId="22" applyNumberFormat="1" applyFont="1" applyFill="1" applyBorder="1" applyAlignment="1">
      <alignment horizontal="center" vertical="center" wrapText="1"/>
      <protection/>
    </xf>
    <xf numFmtId="165" fontId="4" fillId="3" borderId="8" xfId="23" applyFont="1" applyFill="1" applyBorder="1" applyAlignment="1" applyProtection="1">
      <alignment horizontal="center" vertical="center"/>
      <protection/>
    </xf>
    <xf numFmtId="164" fontId="5" fillId="5" borderId="2" xfId="20" applyFont="1" applyFill="1" applyBorder="1" applyAlignment="1">
      <alignment horizontal="center" vertical="center"/>
      <protection/>
    </xf>
    <xf numFmtId="164" fontId="5" fillId="5" borderId="2" xfId="20" applyNumberFormat="1" applyFont="1" applyFill="1" applyBorder="1" applyAlignment="1">
      <alignment horizontal="center" vertical="center"/>
      <protection/>
    </xf>
    <xf numFmtId="165" fontId="5" fillId="5" borderId="2" xfId="20" applyNumberFormat="1" applyFont="1" applyFill="1" applyBorder="1" applyAlignment="1">
      <alignment horizontal="center" vertical="center"/>
      <protection/>
    </xf>
    <xf numFmtId="165" fontId="5" fillId="5" borderId="2" xfId="20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_pozostałe dane" xfId="22"/>
    <cellStyle name="Walutowy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workbookViewId="0" topLeftCell="A1">
      <selection activeCell="G5" sqref="G5"/>
    </sheetView>
  </sheetViews>
  <sheetFormatPr defaultColWidth="8.796875" defaultRowHeight="14.25"/>
  <cols>
    <col min="1" max="1" width="4.59765625" style="1" customWidth="1"/>
    <col min="2" max="2" width="25.59765625" style="1" customWidth="1"/>
    <col min="3" max="3" width="24.09765625" style="1" customWidth="1"/>
    <col min="4" max="4" width="14" style="1" customWidth="1"/>
    <col min="5" max="5" width="19.296875" style="1" customWidth="1"/>
    <col min="6" max="6" width="15.59765625" style="1" customWidth="1"/>
    <col min="7" max="7" width="15.8984375" style="1" customWidth="1"/>
    <col min="8" max="8" width="13.3984375" style="1" customWidth="1"/>
    <col min="9" max="9" width="13.5" style="1" customWidth="1"/>
    <col min="10" max="10" width="20.3984375" style="1" customWidth="1"/>
    <col min="11" max="16384" width="9" style="1" customWidth="1"/>
  </cols>
  <sheetData>
    <row r="1" spans="1:10" ht="12.7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</row>
    <row r="2" spans="1:10" s="5" customFormat="1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79.5" customHeight="1">
      <c r="A3" s="6" t="s">
        <v>1</v>
      </c>
      <c r="B3" s="7" t="s">
        <v>2</v>
      </c>
      <c r="C3" s="7" t="s">
        <v>3</v>
      </c>
      <c r="D3" s="7" t="s">
        <v>4</v>
      </c>
      <c r="E3" s="7"/>
      <c r="F3" s="7" t="s">
        <v>5</v>
      </c>
      <c r="G3" s="7" t="s">
        <v>6</v>
      </c>
      <c r="H3" s="7" t="s">
        <v>7</v>
      </c>
      <c r="I3" s="7"/>
      <c r="J3" s="7" t="s">
        <v>8</v>
      </c>
    </row>
    <row r="4" spans="1:10" s="8" customFormat="1" ht="74.25" customHeight="1">
      <c r="A4" s="6"/>
      <c r="B4" s="7"/>
      <c r="C4" s="7"/>
      <c r="D4" s="7" t="s">
        <v>9</v>
      </c>
      <c r="E4" s="7" t="s">
        <v>10</v>
      </c>
      <c r="F4" s="7"/>
      <c r="G4" s="7"/>
      <c r="H4" s="7" t="s">
        <v>11</v>
      </c>
      <c r="I4" s="7" t="s">
        <v>12</v>
      </c>
      <c r="J4" s="7"/>
    </row>
    <row r="5" spans="1:10" s="13" customFormat="1" ht="90" customHeight="1">
      <c r="A5" s="9">
        <v>1</v>
      </c>
      <c r="B5" s="10" t="s">
        <v>13</v>
      </c>
      <c r="C5" s="10" t="s">
        <v>14</v>
      </c>
      <c r="D5" s="10" t="s">
        <v>15</v>
      </c>
      <c r="E5" s="10"/>
      <c r="F5" s="11">
        <v>910866548</v>
      </c>
      <c r="G5" s="11" t="s">
        <v>16</v>
      </c>
      <c r="H5" s="12"/>
      <c r="I5" s="12"/>
      <c r="J5" s="12"/>
    </row>
    <row r="6" spans="1:10" s="16" customFormat="1" ht="82.5" customHeight="1">
      <c r="A6" s="14">
        <v>2</v>
      </c>
      <c r="B6" s="15" t="s">
        <v>17</v>
      </c>
      <c r="C6" s="10" t="s">
        <v>14</v>
      </c>
      <c r="D6" s="10" t="s">
        <v>15</v>
      </c>
      <c r="E6" s="10"/>
      <c r="F6" s="11" t="s">
        <v>18</v>
      </c>
      <c r="G6" s="11" t="s">
        <v>19</v>
      </c>
      <c r="H6" s="15"/>
      <c r="I6" s="15">
        <v>40</v>
      </c>
      <c r="J6" s="15"/>
    </row>
    <row r="7" spans="1:10" s="16" customFormat="1" ht="82.5" customHeight="1">
      <c r="A7" s="9">
        <v>3</v>
      </c>
      <c r="B7" s="15" t="s">
        <v>20</v>
      </c>
      <c r="C7" s="15" t="s">
        <v>21</v>
      </c>
      <c r="D7" s="10" t="s">
        <v>15</v>
      </c>
      <c r="E7" s="10"/>
      <c r="F7" s="15">
        <v>341337089</v>
      </c>
      <c r="G7" s="15">
        <v>4660417665</v>
      </c>
      <c r="H7" s="15">
        <v>58</v>
      </c>
      <c r="I7" s="15">
        <v>12</v>
      </c>
      <c r="J7" s="15">
        <v>487</v>
      </c>
    </row>
    <row r="8" spans="1:10" s="16" customFormat="1" ht="82.5" customHeight="1">
      <c r="A8" s="14">
        <v>4</v>
      </c>
      <c r="B8" s="15" t="s">
        <v>22</v>
      </c>
      <c r="C8" s="15" t="s">
        <v>23</v>
      </c>
      <c r="D8" s="10" t="s">
        <v>15</v>
      </c>
      <c r="E8" s="10"/>
      <c r="F8" s="15">
        <v>340152726</v>
      </c>
      <c r="G8" s="15" t="s">
        <v>24</v>
      </c>
      <c r="H8" s="15">
        <v>0</v>
      </c>
      <c r="I8" s="15">
        <v>3</v>
      </c>
      <c r="J8" s="15">
        <v>0</v>
      </c>
    </row>
    <row r="9" spans="1:10" s="16" customFormat="1" ht="107.25" customHeight="1">
      <c r="A9" s="9">
        <v>5</v>
      </c>
      <c r="B9" s="15" t="s">
        <v>25</v>
      </c>
      <c r="C9" s="15" t="s">
        <v>26</v>
      </c>
      <c r="D9" s="10" t="s">
        <v>15</v>
      </c>
      <c r="E9" s="10"/>
      <c r="F9" s="15">
        <v>54246800020</v>
      </c>
      <c r="G9" s="15" t="s">
        <v>27</v>
      </c>
      <c r="H9" s="15"/>
      <c r="I9" s="15">
        <v>15</v>
      </c>
      <c r="J9" s="15"/>
    </row>
    <row r="10" spans="1:10" s="16" customFormat="1" ht="82.5" customHeight="1">
      <c r="A10" s="14">
        <v>6</v>
      </c>
      <c r="B10" s="15" t="s">
        <v>28</v>
      </c>
      <c r="C10" s="15" t="s">
        <v>29</v>
      </c>
      <c r="D10" s="10" t="s">
        <v>15</v>
      </c>
      <c r="E10" s="10"/>
      <c r="F10" s="15">
        <v>910005355</v>
      </c>
      <c r="G10" s="15" t="s">
        <v>30</v>
      </c>
      <c r="H10" s="15">
        <v>6</v>
      </c>
      <c r="I10" s="15">
        <v>7</v>
      </c>
      <c r="J10" s="15">
        <v>75</v>
      </c>
    </row>
    <row r="11" spans="1:10" s="16" customFormat="1" ht="82.5" customHeight="1">
      <c r="A11" s="9">
        <v>7</v>
      </c>
      <c r="B11" s="15" t="s">
        <v>31</v>
      </c>
      <c r="C11" s="15" t="s">
        <v>32</v>
      </c>
      <c r="D11" s="10" t="s">
        <v>15</v>
      </c>
      <c r="E11" s="10"/>
      <c r="F11" s="15" t="s">
        <v>33</v>
      </c>
      <c r="G11" s="15" t="s">
        <v>34</v>
      </c>
      <c r="H11" s="15">
        <v>14</v>
      </c>
      <c r="I11" s="15">
        <v>3</v>
      </c>
      <c r="J11" s="15">
        <v>65</v>
      </c>
    </row>
    <row r="12" spans="1:10" s="16" customFormat="1" ht="82.5" customHeight="1">
      <c r="A12" s="14">
        <v>8</v>
      </c>
      <c r="B12" s="15" t="s">
        <v>35</v>
      </c>
      <c r="C12" s="15" t="s">
        <v>36</v>
      </c>
      <c r="D12" s="10" t="s">
        <v>15</v>
      </c>
      <c r="E12" s="10"/>
      <c r="F12" s="15" t="s">
        <v>37</v>
      </c>
      <c r="G12" s="15" t="s">
        <v>38</v>
      </c>
      <c r="H12" s="15">
        <v>17</v>
      </c>
      <c r="I12" s="15">
        <v>5</v>
      </c>
      <c r="J12" s="15">
        <v>124</v>
      </c>
    </row>
    <row r="13" spans="1:10" s="16" customFormat="1" ht="82.5" customHeight="1">
      <c r="A13" s="9">
        <v>9</v>
      </c>
      <c r="B13" s="15" t="s">
        <v>39</v>
      </c>
      <c r="C13" s="10" t="s">
        <v>14</v>
      </c>
      <c r="D13" s="10" t="s">
        <v>15</v>
      </c>
      <c r="E13" s="10"/>
      <c r="F13" s="17">
        <v>910866548</v>
      </c>
      <c r="G13" s="17" t="s">
        <v>16</v>
      </c>
      <c r="H13" s="15"/>
      <c r="I13" s="15"/>
      <c r="J13" s="15"/>
    </row>
    <row r="14" spans="1:10" s="19" customFormat="1" ht="82.5" customHeight="1">
      <c r="A14" s="14">
        <v>10</v>
      </c>
      <c r="B14" s="18" t="s">
        <v>40</v>
      </c>
      <c r="C14" s="18"/>
      <c r="D14" s="18"/>
      <c r="E14" s="18"/>
      <c r="F14" s="18"/>
      <c r="G14" s="18"/>
      <c r="H14" s="18"/>
      <c r="I14" s="18"/>
      <c r="J14" s="18"/>
    </row>
  </sheetData>
  <sheetProtection selectLockedCells="1" selectUnlockedCells="1"/>
  <mergeCells count="18">
    <mergeCell ref="A3:A4"/>
    <mergeCell ref="B3:B4"/>
    <mergeCell ref="C3:C4"/>
    <mergeCell ref="D3:E3"/>
    <mergeCell ref="F3:F4"/>
    <mergeCell ref="G3:G4"/>
    <mergeCell ref="H3:I3"/>
    <mergeCell ref="J3:J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14:J14"/>
  </mergeCells>
  <printOptions/>
  <pageMargins left="0.4375" right="0.36736111111111114" top="0.3326388888888889" bottom="0.5597222222222222" header="0.5118055555555555" footer="0.5118055555555555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19"/>
  <sheetViews>
    <sheetView view="pageBreakPreview" zoomScale="82" zoomScaleSheetLayoutView="82" workbookViewId="0" topLeftCell="A1">
      <selection activeCell="A65" sqref="A65"/>
    </sheetView>
  </sheetViews>
  <sheetFormatPr defaultColWidth="8.796875" defaultRowHeight="14.25"/>
  <cols>
    <col min="1" max="1" width="5.3984375" style="20" customWidth="1"/>
    <col min="2" max="2" width="26.3984375" style="20" customWidth="1"/>
    <col min="3" max="5" width="15.5" style="20" customWidth="1"/>
    <col min="6" max="6" width="11.59765625" style="20" customWidth="1"/>
    <col min="7" max="7" width="19.8984375" style="20" customWidth="1"/>
    <col min="8" max="8" width="19.5" style="21" customWidth="1"/>
    <col min="9" max="9" width="35.296875" style="20" customWidth="1"/>
    <col min="10" max="10" width="27.796875" style="20" customWidth="1"/>
    <col min="11" max="11" width="4.8984375" style="20" customWidth="1"/>
    <col min="12" max="12" width="15.59765625" style="20" customWidth="1"/>
    <col min="13" max="14" width="16.8984375" style="20" customWidth="1"/>
    <col min="15" max="15" width="16" style="20" customWidth="1"/>
    <col min="16" max="16" width="18" style="20" customWidth="1"/>
    <col min="17" max="17" width="17.59765625" style="20" customWidth="1"/>
    <col min="18" max="18" width="16.796875" style="20" customWidth="1"/>
    <col min="19" max="19" width="20.296875" style="20" customWidth="1"/>
    <col min="20" max="20" width="21.5" style="20" customWidth="1"/>
    <col min="21" max="21" width="28.59765625" style="20" customWidth="1"/>
  </cols>
  <sheetData>
    <row r="2" spans="1:21" ht="12.75">
      <c r="A2" s="22"/>
      <c r="B2" s="23" t="s">
        <v>41</v>
      </c>
      <c r="C2" s="22"/>
      <c r="D2" s="22"/>
      <c r="E2" s="22"/>
      <c r="F2" s="22"/>
      <c r="G2" s="22"/>
      <c r="H2" s="24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30" customFormat="1" ht="15" customHeight="1">
      <c r="A3" s="25" t="s">
        <v>42</v>
      </c>
      <c r="B3" s="26" t="s">
        <v>43</v>
      </c>
      <c r="C3" s="26" t="s">
        <v>44</v>
      </c>
      <c r="D3" s="26" t="s">
        <v>45</v>
      </c>
      <c r="E3" s="26" t="s">
        <v>46</v>
      </c>
      <c r="F3" s="26" t="s">
        <v>47</v>
      </c>
      <c r="G3" s="26" t="s">
        <v>48</v>
      </c>
      <c r="H3" s="27" t="s">
        <v>49</v>
      </c>
      <c r="I3" s="26" t="s">
        <v>50</v>
      </c>
      <c r="J3" s="26" t="s">
        <v>51</v>
      </c>
      <c r="K3" s="28" t="s">
        <v>1</v>
      </c>
      <c r="L3" s="28" t="s">
        <v>52</v>
      </c>
      <c r="M3" s="28" t="s">
        <v>53</v>
      </c>
      <c r="N3" s="29" t="s">
        <v>54</v>
      </c>
      <c r="O3" s="28" t="s">
        <v>55</v>
      </c>
      <c r="P3" s="28" t="s">
        <v>56</v>
      </c>
      <c r="Q3" s="28" t="s">
        <v>57</v>
      </c>
      <c r="R3" s="28" t="s">
        <v>58</v>
      </c>
      <c r="S3" s="29" t="s">
        <v>59</v>
      </c>
      <c r="T3" s="29"/>
      <c r="U3" s="29"/>
    </row>
    <row r="4" spans="1:21" s="30" customFormat="1" ht="102.75" customHeight="1">
      <c r="A4" s="25"/>
      <c r="B4" s="26"/>
      <c r="C4" s="26"/>
      <c r="D4" s="26"/>
      <c r="E4" s="26"/>
      <c r="F4" s="26"/>
      <c r="G4" s="26"/>
      <c r="H4" s="27"/>
      <c r="I4" s="26"/>
      <c r="J4" s="26"/>
      <c r="K4" s="28"/>
      <c r="L4" s="28"/>
      <c r="M4" s="28"/>
      <c r="N4" s="29"/>
      <c r="O4" s="28"/>
      <c r="P4" s="28"/>
      <c r="Q4" s="28"/>
      <c r="R4" s="28"/>
      <c r="S4" s="31" t="s">
        <v>60</v>
      </c>
      <c r="T4" s="31" t="s">
        <v>61</v>
      </c>
      <c r="U4" s="31" t="s">
        <v>62</v>
      </c>
    </row>
    <row r="5" spans="1:21" s="30" customFormat="1" ht="27" customHeight="1">
      <c r="A5" s="7" t="s">
        <v>63</v>
      </c>
      <c r="B5" s="7"/>
      <c r="C5" s="7"/>
      <c r="D5" s="7"/>
      <c r="E5" s="7"/>
      <c r="F5" s="7"/>
      <c r="G5" s="7"/>
      <c r="H5" s="3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38.25" customHeight="1">
      <c r="A6" s="33">
        <v>1</v>
      </c>
      <c r="B6" s="34" t="s">
        <v>64</v>
      </c>
      <c r="C6" s="35" t="s">
        <v>65</v>
      </c>
      <c r="D6" s="36" t="s">
        <v>66</v>
      </c>
      <c r="E6" s="36" t="s">
        <v>67</v>
      </c>
      <c r="F6" s="36">
        <v>1920</v>
      </c>
      <c r="G6" s="37">
        <v>197701.48</v>
      </c>
      <c r="H6" s="38"/>
      <c r="I6" s="39" t="s">
        <v>68</v>
      </c>
      <c r="J6" s="20" t="s">
        <v>69</v>
      </c>
      <c r="K6" s="40">
        <v>1</v>
      </c>
      <c r="L6" s="11">
        <v>230</v>
      </c>
      <c r="M6" s="11">
        <v>320</v>
      </c>
      <c r="N6" s="11">
        <v>1500</v>
      </c>
      <c r="O6" s="11">
        <v>2</v>
      </c>
      <c r="P6" s="11" t="s">
        <v>67</v>
      </c>
      <c r="Q6" s="11" t="s">
        <v>66</v>
      </c>
      <c r="R6" s="11" t="s">
        <v>67</v>
      </c>
      <c r="S6" s="41" t="s">
        <v>70</v>
      </c>
      <c r="T6" s="41" t="s">
        <v>71</v>
      </c>
      <c r="U6" s="41" t="s">
        <v>72</v>
      </c>
    </row>
    <row r="7" spans="1:21" ht="24.75" customHeight="1">
      <c r="A7" s="33">
        <v>2</v>
      </c>
      <c r="B7" s="42" t="s">
        <v>73</v>
      </c>
      <c r="C7" s="43" t="s">
        <v>65</v>
      </c>
      <c r="D7" s="44" t="s">
        <v>66</v>
      </c>
      <c r="E7" s="44" t="s">
        <v>67</v>
      </c>
      <c r="F7" s="44">
        <v>1971</v>
      </c>
      <c r="G7" s="45">
        <v>37544.3</v>
      </c>
      <c r="H7" s="38"/>
      <c r="I7" s="46" t="s">
        <v>74</v>
      </c>
      <c r="J7" s="44" t="s">
        <v>75</v>
      </c>
      <c r="K7" s="40">
        <v>2</v>
      </c>
      <c r="L7" s="11">
        <v>252</v>
      </c>
      <c r="M7" s="11">
        <v>215</v>
      </c>
      <c r="N7" s="11">
        <v>981</v>
      </c>
      <c r="O7" s="11">
        <v>1</v>
      </c>
      <c r="P7" s="11" t="s">
        <v>67</v>
      </c>
      <c r="Q7" s="11" t="s">
        <v>66</v>
      </c>
      <c r="R7" s="11" t="s">
        <v>67</v>
      </c>
      <c r="S7" s="41" t="s">
        <v>76</v>
      </c>
      <c r="T7" s="41" t="s">
        <v>77</v>
      </c>
      <c r="U7" s="41" t="s">
        <v>78</v>
      </c>
    </row>
    <row r="8" spans="1:21" ht="24.75" customHeight="1">
      <c r="A8" s="33">
        <v>3</v>
      </c>
      <c r="B8" s="42" t="s">
        <v>79</v>
      </c>
      <c r="C8" s="43" t="s">
        <v>65</v>
      </c>
      <c r="D8" s="44" t="s">
        <v>66</v>
      </c>
      <c r="E8" s="44" t="s">
        <v>66</v>
      </c>
      <c r="F8" s="44">
        <v>1926</v>
      </c>
      <c r="G8" s="45">
        <v>484751.18</v>
      </c>
      <c r="H8" s="38"/>
      <c r="I8" s="46" t="s">
        <v>80</v>
      </c>
      <c r="J8" s="44" t="s">
        <v>81</v>
      </c>
      <c r="K8" s="40">
        <v>3</v>
      </c>
      <c r="L8" s="11">
        <v>329.2</v>
      </c>
      <c r="M8" s="11">
        <v>262.5</v>
      </c>
      <c r="N8" s="11">
        <v>1620</v>
      </c>
      <c r="O8" s="11">
        <v>1</v>
      </c>
      <c r="P8" s="11" t="s">
        <v>67</v>
      </c>
      <c r="Q8" s="11" t="s">
        <v>66</v>
      </c>
      <c r="R8" s="11" t="s">
        <v>67</v>
      </c>
      <c r="S8" s="41" t="s">
        <v>70</v>
      </c>
      <c r="T8" s="41" t="s">
        <v>82</v>
      </c>
      <c r="U8" s="41" t="s">
        <v>78</v>
      </c>
    </row>
    <row r="9" spans="1:21" ht="37.5" customHeight="1">
      <c r="A9" s="33">
        <v>4</v>
      </c>
      <c r="B9" s="42" t="s">
        <v>83</v>
      </c>
      <c r="C9" s="43" t="s">
        <v>65</v>
      </c>
      <c r="D9" s="44" t="s">
        <v>66</v>
      </c>
      <c r="E9" s="44" t="s">
        <v>67</v>
      </c>
      <c r="F9" s="44">
        <v>1971</v>
      </c>
      <c r="G9" s="45">
        <v>504787.47</v>
      </c>
      <c r="H9" s="38"/>
      <c r="I9" s="46" t="s">
        <v>84</v>
      </c>
      <c r="J9" s="20" t="s">
        <v>85</v>
      </c>
      <c r="K9" s="40">
        <v>4</v>
      </c>
      <c r="L9" s="11">
        <v>430</v>
      </c>
      <c r="M9" s="11">
        <v>390</v>
      </c>
      <c r="N9" s="11">
        <v>1540</v>
      </c>
      <c r="O9" s="11">
        <v>1</v>
      </c>
      <c r="P9" s="11" t="s">
        <v>67</v>
      </c>
      <c r="Q9" s="11" t="s">
        <v>66</v>
      </c>
      <c r="R9" s="11" t="s">
        <v>67</v>
      </c>
      <c r="S9" s="41" t="s">
        <v>76</v>
      </c>
      <c r="T9" s="41" t="s">
        <v>86</v>
      </c>
      <c r="U9" s="41" t="s">
        <v>87</v>
      </c>
    </row>
    <row r="10" spans="1:21" ht="24.75" customHeight="1">
      <c r="A10" s="33">
        <v>5</v>
      </c>
      <c r="B10" s="42" t="s">
        <v>88</v>
      </c>
      <c r="C10" s="43" t="s">
        <v>65</v>
      </c>
      <c r="D10" s="44" t="s">
        <v>66</v>
      </c>
      <c r="E10" s="44" t="s">
        <v>67</v>
      </c>
      <c r="F10" s="44">
        <v>1984</v>
      </c>
      <c r="G10" s="45">
        <v>26254.2</v>
      </c>
      <c r="H10" s="38"/>
      <c r="I10" s="46" t="s">
        <v>89</v>
      </c>
      <c r="J10" s="44" t="s">
        <v>90</v>
      </c>
      <c r="K10" s="40">
        <v>5</v>
      </c>
      <c r="L10" s="11">
        <v>170.5</v>
      </c>
      <c r="M10" s="11">
        <v>138.4</v>
      </c>
      <c r="N10" s="11">
        <v>682</v>
      </c>
      <c r="O10" s="11">
        <v>1</v>
      </c>
      <c r="P10" s="11" t="s">
        <v>67</v>
      </c>
      <c r="Q10" s="11" t="s">
        <v>67</v>
      </c>
      <c r="R10" s="11" t="s">
        <v>67</v>
      </c>
      <c r="S10" s="41" t="s">
        <v>76</v>
      </c>
      <c r="T10" s="41" t="s">
        <v>91</v>
      </c>
      <c r="U10" s="41"/>
    </row>
    <row r="11" spans="1:21" ht="24.75" customHeight="1">
      <c r="A11" s="33">
        <v>6</v>
      </c>
      <c r="B11" s="42" t="s">
        <v>92</v>
      </c>
      <c r="C11" s="43" t="s">
        <v>65</v>
      </c>
      <c r="D11" s="44" t="s">
        <v>66</v>
      </c>
      <c r="E11" s="44" t="s">
        <v>67</v>
      </c>
      <c r="F11" s="44">
        <v>1988</v>
      </c>
      <c r="G11" s="45">
        <v>69771.26</v>
      </c>
      <c r="H11" s="38"/>
      <c r="I11" s="46" t="s">
        <v>93</v>
      </c>
      <c r="J11" s="44" t="s">
        <v>94</v>
      </c>
      <c r="K11" s="40">
        <v>6</v>
      </c>
      <c r="L11" s="11">
        <v>263.1</v>
      </c>
      <c r="M11" s="11">
        <v>227.55</v>
      </c>
      <c r="N11" s="11">
        <v>1630.18</v>
      </c>
      <c r="O11" s="11">
        <v>1</v>
      </c>
      <c r="P11" s="11" t="s">
        <v>67</v>
      </c>
      <c r="Q11" s="11" t="s">
        <v>66</v>
      </c>
      <c r="R11" s="11" t="s">
        <v>67</v>
      </c>
      <c r="S11" s="41" t="s">
        <v>95</v>
      </c>
      <c r="T11" s="41" t="s">
        <v>96</v>
      </c>
      <c r="U11" s="41" t="s">
        <v>78</v>
      </c>
    </row>
    <row r="12" spans="1:21" ht="24.75" customHeight="1">
      <c r="A12" s="33">
        <v>7</v>
      </c>
      <c r="B12" s="42" t="s">
        <v>97</v>
      </c>
      <c r="C12" s="43"/>
      <c r="D12" s="44"/>
      <c r="E12" s="44"/>
      <c r="F12" s="44">
        <v>1993</v>
      </c>
      <c r="G12" s="45">
        <v>103894.04</v>
      </c>
      <c r="H12" s="38"/>
      <c r="I12" s="46" t="s">
        <v>98</v>
      </c>
      <c r="J12" s="44" t="s">
        <v>99</v>
      </c>
      <c r="K12" s="40">
        <v>7</v>
      </c>
      <c r="L12" s="11">
        <v>101</v>
      </c>
      <c r="M12" s="11"/>
      <c r="N12" s="11"/>
      <c r="O12" s="11">
        <v>1</v>
      </c>
      <c r="P12" s="11"/>
      <c r="Q12" s="11" t="s">
        <v>66</v>
      </c>
      <c r="R12" s="11" t="s">
        <v>67</v>
      </c>
      <c r="S12" s="41"/>
      <c r="T12" s="41"/>
      <c r="U12" s="41"/>
    </row>
    <row r="13" spans="1:21" ht="24.75" customHeight="1">
      <c r="A13" s="33">
        <v>8</v>
      </c>
      <c r="B13" s="42" t="s">
        <v>100</v>
      </c>
      <c r="C13" s="43" t="s">
        <v>101</v>
      </c>
      <c r="D13" s="44" t="s">
        <v>66</v>
      </c>
      <c r="E13" s="44" t="s">
        <v>67</v>
      </c>
      <c r="F13" s="44">
        <v>1968</v>
      </c>
      <c r="G13" s="45">
        <v>25317.29</v>
      </c>
      <c r="H13" s="38"/>
      <c r="I13" s="46" t="s">
        <v>102</v>
      </c>
      <c r="J13" s="44" t="s">
        <v>103</v>
      </c>
      <c r="K13" s="40">
        <v>8</v>
      </c>
      <c r="L13" s="11">
        <v>32</v>
      </c>
      <c r="M13" s="11">
        <v>30</v>
      </c>
      <c r="N13" s="11">
        <v>75</v>
      </c>
      <c r="O13" s="11">
        <v>1</v>
      </c>
      <c r="P13" s="11" t="s">
        <v>67</v>
      </c>
      <c r="Q13" s="11" t="s">
        <v>67</v>
      </c>
      <c r="R13" s="11" t="s">
        <v>67</v>
      </c>
      <c r="S13" s="41" t="s">
        <v>104</v>
      </c>
      <c r="T13" s="41" t="s">
        <v>104</v>
      </c>
      <c r="U13" s="41"/>
    </row>
    <row r="14" spans="1:21" ht="30" customHeight="1">
      <c r="A14" s="33">
        <v>9</v>
      </c>
      <c r="B14" s="42" t="s">
        <v>105</v>
      </c>
      <c r="C14" s="43" t="s">
        <v>106</v>
      </c>
      <c r="D14" s="44"/>
      <c r="E14" s="44"/>
      <c r="F14" s="44">
        <v>1965</v>
      </c>
      <c r="G14" s="45">
        <v>213539.66</v>
      </c>
      <c r="H14" s="38"/>
      <c r="I14" s="46" t="s">
        <v>107</v>
      </c>
      <c r="J14" s="44" t="s">
        <v>108</v>
      </c>
      <c r="K14" s="40">
        <v>9</v>
      </c>
      <c r="L14" s="11">
        <v>212</v>
      </c>
      <c r="M14" s="11"/>
      <c r="N14" s="11"/>
      <c r="O14" s="11"/>
      <c r="P14" s="11"/>
      <c r="Q14" s="11"/>
      <c r="R14" s="11"/>
      <c r="S14" s="41"/>
      <c r="T14" s="41"/>
      <c r="U14" s="41"/>
    </row>
    <row r="15" spans="1:21" ht="24.75" customHeight="1">
      <c r="A15" s="33">
        <v>10</v>
      </c>
      <c r="B15" s="42" t="s">
        <v>109</v>
      </c>
      <c r="C15" s="43" t="s">
        <v>110</v>
      </c>
      <c r="D15" s="44"/>
      <c r="E15" s="44"/>
      <c r="F15" s="44">
        <v>1985</v>
      </c>
      <c r="G15" s="45">
        <v>859155.44</v>
      </c>
      <c r="H15" s="38"/>
      <c r="I15" s="46" t="s">
        <v>111</v>
      </c>
      <c r="J15" s="44" t="s">
        <v>112</v>
      </c>
      <c r="K15" s="40">
        <v>10</v>
      </c>
      <c r="L15" s="11">
        <v>726</v>
      </c>
      <c r="M15" s="11"/>
      <c r="N15" s="11"/>
      <c r="O15" s="11">
        <v>1</v>
      </c>
      <c r="P15" s="11"/>
      <c r="Q15" s="11"/>
      <c r="R15" s="11"/>
      <c r="S15" s="41"/>
      <c r="T15" s="41"/>
      <c r="U15" s="41"/>
    </row>
    <row r="16" spans="1:21" ht="24.75" customHeight="1">
      <c r="A16" s="33">
        <v>11</v>
      </c>
      <c r="B16" s="42" t="s">
        <v>113</v>
      </c>
      <c r="C16" s="43"/>
      <c r="D16" s="44"/>
      <c r="E16" s="44"/>
      <c r="F16" s="44">
        <v>1992</v>
      </c>
      <c r="G16" s="45">
        <v>38692.39</v>
      </c>
      <c r="H16" s="38"/>
      <c r="I16" s="46" t="s">
        <v>114</v>
      </c>
      <c r="J16" s="44" t="s">
        <v>115</v>
      </c>
      <c r="K16" s="40">
        <v>11</v>
      </c>
      <c r="L16" s="11">
        <v>266.4</v>
      </c>
      <c r="M16" s="11">
        <v>225.01</v>
      </c>
      <c r="N16" s="11">
        <v>1435.89</v>
      </c>
      <c r="O16" s="11">
        <v>1</v>
      </c>
      <c r="P16" s="11"/>
      <c r="Q16" s="11" t="s">
        <v>66</v>
      </c>
      <c r="R16" s="11" t="s">
        <v>67</v>
      </c>
      <c r="S16" s="41"/>
      <c r="T16" s="41"/>
      <c r="U16" s="41"/>
    </row>
    <row r="17" spans="1:21" ht="24.75" customHeight="1">
      <c r="A17" s="33">
        <v>12</v>
      </c>
      <c r="B17" s="42" t="s">
        <v>116</v>
      </c>
      <c r="C17" s="43"/>
      <c r="D17" s="44"/>
      <c r="E17" s="44"/>
      <c r="F17" s="44">
        <v>1930</v>
      </c>
      <c r="G17" s="47"/>
      <c r="H17" s="38">
        <v>2714000</v>
      </c>
      <c r="I17" s="46" t="s">
        <v>98</v>
      </c>
      <c r="J17" s="44" t="s">
        <v>117</v>
      </c>
      <c r="K17" s="40">
        <v>12</v>
      </c>
      <c r="L17" s="11">
        <v>587.02</v>
      </c>
      <c r="M17" s="11">
        <v>1049.07</v>
      </c>
      <c r="N17" s="11">
        <v>4836.36</v>
      </c>
      <c r="O17" s="11">
        <v>3</v>
      </c>
      <c r="P17" s="11" t="s">
        <v>66</v>
      </c>
      <c r="Q17" s="11" t="s">
        <v>66</v>
      </c>
      <c r="R17" s="11" t="s">
        <v>67</v>
      </c>
      <c r="S17" s="41"/>
      <c r="T17" s="41"/>
      <c r="U17" s="41"/>
    </row>
    <row r="18" spans="1:21" ht="31.5" customHeight="1">
      <c r="A18" s="33">
        <v>13</v>
      </c>
      <c r="B18" s="44" t="s">
        <v>118</v>
      </c>
      <c r="C18" s="43"/>
      <c r="D18" s="44"/>
      <c r="E18" s="44"/>
      <c r="F18" s="44">
        <v>2006</v>
      </c>
      <c r="G18" s="47">
        <v>4461286.58</v>
      </c>
      <c r="H18" s="38"/>
      <c r="I18" s="48" t="s">
        <v>119</v>
      </c>
      <c r="J18" s="44" t="s">
        <v>120</v>
      </c>
      <c r="K18" s="40">
        <v>13</v>
      </c>
      <c r="L18" s="11"/>
      <c r="M18" s="11"/>
      <c r="N18" s="11"/>
      <c r="O18" s="11"/>
      <c r="P18" s="11"/>
      <c r="Q18" s="11"/>
      <c r="R18" s="11"/>
      <c r="S18" s="41"/>
      <c r="T18" s="41"/>
      <c r="U18" s="41"/>
    </row>
    <row r="19" spans="1:21" ht="24.75" customHeight="1">
      <c r="A19" s="33">
        <v>14</v>
      </c>
      <c r="B19" s="44" t="s">
        <v>121</v>
      </c>
      <c r="C19" s="43"/>
      <c r="D19" s="44"/>
      <c r="E19" s="44"/>
      <c r="F19" s="44">
        <v>1999</v>
      </c>
      <c r="G19" s="47">
        <v>1074769.15</v>
      </c>
      <c r="H19" s="38"/>
      <c r="I19" s="46"/>
      <c r="J19" s="44" t="s">
        <v>122</v>
      </c>
      <c r="K19" s="40">
        <v>14</v>
      </c>
      <c r="L19" s="11"/>
      <c r="M19" s="11"/>
      <c r="N19" s="11"/>
      <c r="O19" s="11"/>
      <c r="P19" s="11"/>
      <c r="Q19" s="11"/>
      <c r="R19" s="11"/>
      <c r="S19" s="41"/>
      <c r="T19" s="41"/>
      <c r="U19" s="41"/>
    </row>
    <row r="20" spans="1:21" ht="24.75" customHeight="1">
      <c r="A20" s="33">
        <v>15</v>
      </c>
      <c r="B20" s="44" t="s">
        <v>123</v>
      </c>
      <c r="C20" s="43"/>
      <c r="D20" s="44"/>
      <c r="E20" s="44"/>
      <c r="F20" s="44">
        <v>2001</v>
      </c>
      <c r="G20" s="47">
        <v>740639.36</v>
      </c>
      <c r="H20" s="38"/>
      <c r="I20" s="46"/>
      <c r="J20" s="44" t="s">
        <v>122</v>
      </c>
      <c r="K20" s="40">
        <v>15</v>
      </c>
      <c r="L20" s="49"/>
      <c r="M20" s="49"/>
      <c r="N20" s="49"/>
      <c r="O20" s="49"/>
      <c r="P20" s="49"/>
      <c r="Q20" s="49"/>
      <c r="R20" s="49"/>
      <c r="S20" s="33"/>
      <c r="T20" s="33"/>
      <c r="U20" s="33"/>
    </row>
    <row r="21" spans="1:21" ht="24.75" customHeight="1">
      <c r="A21" s="33">
        <v>16</v>
      </c>
      <c r="B21" s="44" t="s">
        <v>124</v>
      </c>
      <c r="C21" s="43"/>
      <c r="D21" s="44"/>
      <c r="E21" s="44"/>
      <c r="F21" s="44">
        <v>2004</v>
      </c>
      <c r="G21" s="47" t="s">
        <v>125</v>
      </c>
      <c r="H21" s="38"/>
      <c r="I21" s="46"/>
      <c r="J21" s="44" t="s">
        <v>126</v>
      </c>
      <c r="K21" s="40">
        <v>16</v>
      </c>
      <c r="L21" s="49"/>
      <c r="M21" s="49"/>
      <c r="N21" s="49"/>
      <c r="O21" s="49"/>
      <c r="P21" s="49"/>
      <c r="Q21" s="49"/>
      <c r="R21" s="49"/>
      <c r="S21" s="33"/>
      <c r="T21" s="33"/>
      <c r="U21" s="33"/>
    </row>
    <row r="22" spans="1:21" ht="24.75" customHeight="1">
      <c r="A22" s="33">
        <v>17</v>
      </c>
      <c r="B22" s="44" t="s">
        <v>127</v>
      </c>
      <c r="C22" s="43"/>
      <c r="D22" s="44"/>
      <c r="E22" s="44"/>
      <c r="F22" s="44">
        <v>2004</v>
      </c>
      <c r="G22" s="47">
        <v>105346.53</v>
      </c>
      <c r="H22" s="38"/>
      <c r="I22" s="46"/>
      <c r="J22" s="44" t="s">
        <v>128</v>
      </c>
      <c r="K22" s="40">
        <v>17</v>
      </c>
      <c r="L22" s="49"/>
      <c r="M22" s="49"/>
      <c r="N22" s="49"/>
      <c r="O22" s="49"/>
      <c r="P22" s="49"/>
      <c r="Q22" s="49"/>
      <c r="R22" s="49"/>
      <c r="S22" s="33"/>
      <c r="T22" s="33"/>
      <c r="U22" s="33"/>
    </row>
    <row r="23" spans="1:21" ht="31.5" customHeight="1">
      <c r="A23" s="33">
        <v>18</v>
      </c>
      <c r="B23" s="44" t="s">
        <v>129</v>
      </c>
      <c r="C23" s="43"/>
      <c r="D23" s="44"/>
      <c r="E23" s="44"/>
      <c r="F23" s="44">
        <v>2007</v>
      </c>
      <c r="G23" s="47">
        <v>25798.62</v>
      </c>
      <c r="H23" s="38"/>
      <c r="I23" s="46"/>
      <c r="J23" s="44" t="s">
        <v>130</v>
      </c>
      <c r="K23" s="40">
        <v>18</v>
      </c>
      <c r="L23" s="49"/>
      <c r="M23" s="49"/>
      <c r="N23" s="49"/>
      <c r="O23" s="49"/>
      <c r="P23" s="49"/>
      <c r="Q23" s="49"/>
      <c r="R23" s="49"/>
      <c r="S23" s="33"/>
      <c r="T23" s="33"/>
      <c r="U23" s="33"/>
    </row>
    <row r="24" spans="1:21" ht="31.5" customHeight="1">
      <c r="A24" s="33">
        <v>19</v>
      </c>
      <c r="B24" s="44" t="s">
        <v>131</v>
      </c>
      <c r="C24" s="43"/>
      <c r="D24" s="44"/>
      <c r="E24" s="44"/>
      <c r="F24" s="44">
        <v>2008</v>
      </c>
      <c r="G24" s="47">
        <v>19976.94</v>
      </c>
      <c r="H24" s="38"/>
      <c r="I24" s="46"/>
      <c r="J24" s="44" t="s">
        <v>132</v>
      </c>
      <c r="K24" s="40">
        <v>19</v>
      </c>
      <c r="L24" s="49"/>
      <c r="M24" s="49"/>
      <c r="N24" s="49"/>
      <c r="O24" s="49"/>
      <c r="P24" s="49"/>
      <c r="Q24" s="49"/>
      <c r="R24" s="49"/>
      <c r="S24" s="33"/>
      <c r="T24" s="33"/>
      <c r="U24" s="33"/>
    </row>
    <row r="25" spans="1:21" ht="30" customHeight="1">
      <c r="A25" s="33">
        <v>20</v>
      </c>
      <c r="B25" s="44" t="s">
        <v>133</v>
      </c>
      <c r="C25" s="43"/>
      <c r="D25" s="44"/>
      <c r="E25" s="44"/>
      <c r="F25" s="44">
        <v>2004</v>
      </c>
      <c r="G25" s="47">
        <v>84595.96</v>
      </c>
      <c r="H25" s="38"/>
      <c r="I25" s="46"/>
      <c r="J25" s="44" t="s">
        <v>122</v>
      </c>
      <c r="K25" s="40">
        <v>20</v>
      </c>
      <c r="L25" s="49"/>
      <c r="M25" s="49"/>
      <c r="N25" s="49"/>
      <c r="O25" s="49"/>
      <c r="P25" s="49"/>
      <c r="Q25" s="49"/>
      <c r="R25" s="49"/>
      <c r="S25" s="33"/>
      <c r="T25" s="33"/>
      <c r="U25" s="33"/>
    </row>
    <row r="26" spans="1:21" ht="24.75" customHeight="1">
      <c r="A26" s="33">
        <v>21</v>
      </c>
      <c r="B26" s="44" t="s">
        <v>134</v>
      </c>
      <c r="C26" s="43" t="s">
        <v>135</v>
      </c>
      <c r="D26" s="44"/>
      <c r="E26" s="44"/>
      <c r="F26" s="44">
        <v>2008</v>
      </c>
      <c r="G26" s="47">
        <v>336218.96</v>
      </c>
      <c r="H26" s="38"/>
      <c r="I26" s="46"/>
      <c r="J26" s="44" t="s">
        <v>136</v>
      </c>
      <c r="K26" s="40">
        <v>21</v>
      </c>
      <c r="L26" s="49"/>
      <c r="M26" s="49"/>
      <c r="N26" s="49"/>
      <c r="O26" s="49"/>
      <c r="P26" s="49"/>
      <c r="Q26" s="49"/>
      <c r="R26" s="49"/>
      <c r="S26" s="33"/>
      <c r="T26" s="33"/>
      <c r="U26" s="33"/>
    </row>
    <row r="27" spans="1:21" ht="12.75">
      <c r="A27" s="33">
        <v>22</v>
      </c>
      <c r="B27" s="44" t="s">
        <v>137</v>
      </c>
      <c r="C27" s="43"/>
      <c r="D27" s="44"/>
      <c r="E27" s="44"/>
      <c r="F27" s="44">
        <v>1993</v>
      </c>
      <c r="G27" s="47">
        <v>117372.08</v>
      </c>
      <c r="H27" s="38"/>
      <c r="I27" s="50" t="s">
        <v>119</v>
      </c>
      <c r="J27" s="44" t="s">
        <v>138</v>
      </c>
      <c r="K27" s="40">
        <v>22</v>
      </c>
      <c r="L27" s="49"/>
      <c r="M27" s="49"/>
      <c r="N27" s="49"/>
      <c r="O27" s="49"/>
      <c r="P27" s="49"/>
      <c r="Q27" s="49"/>
      <c r="R27" s="49"/>
      <c r="S27" s="33"/>
      <c r="T27" s="33"/>
      <c r="U27" s="33"/>
    </row>
    <row r="28" spans="1:21" ht="24.75" customHeight="1">
      <c r="A28" s="33">
        <v>23</v>
      </c>
      <c r="B28" s="44" t="s">
        <v>139</v>
      </c>
      <c r="C28" s="43"/>
      <c r="D28" s="44"/>
      <c r="E28" s="44"/>
      <c r="F28" s="44">
        <v>1994</v>
      </c>
      <c r="G28" s="47">
        <v>7112.4</v>
      </c>
      <c r="H28" s="38"/>
      <c r="I28" s="50" t="s">
        <v>119</v>
      </c>
      <c r="J28" s="44" t="s">
        <v>140</v>
      </c>
      <c r="K28" s="40">
        <v>23</v>
      </c>
      <c r="L28" s="49"/>
      <c r="M28" s="49"/>
      <c r="N28" s="49"/>
      <c r="O28" s="49"/>
      <c r="P28" s="49"/>
      <c r="Q28" s="49"/>
      <c r="R28" s="49"/>
      <c r="S28" s="33"/>
      <c r="T28" s="33"/>
      <c r="U28" s="33"/>
    </row>
    <row r="29" spans="1:21" ht="24.75" customHeight="1">
      <c r="A29" s="33">
        <v>24</v>
      </c>
      <c r="B29" s="44" t="s">
        <v>141</v>
      </c>
      <c r="C29" s="43"/>
      <c r="D29" s="44"/>
      <c r="E29" s="44"/>
      <c r="F29" s="44">
        <v>1994</v>
      </c>
      <c r="G29" s="47">
        <v>392304.49</v>
      </c>
      <c r="H29" s="38"/>
      <c r="I29" s="50" t="s">
        <v>119</v>
      </c>
      <c r="J29" s="44" t="s">
        <v>142</v>
      </c>
      <c r="K29" s="40">
        <v>24</v>
      </c>
      <c r="L29" s="49"/>
      <c r="M29" s="49"/>
      <c r="N29" s="49"/>
      <c r="O29" s="49"/>
      <c r="P29" s="49"/>
      <c r="Q29" s="49"/>
      <c r="R29" s="49"/>
      <c r="S29" s="33"/>
      <c r="T29" s="33"/>
      <c r="U29" s="33"/>
    </row>
    <row r="30" spans="1:21" ht="24.75" customHeight="1">
      <c r="A30" s="33">
        <v>25</v>
      </c>
      <c r="B30" s="44" t="s">
        <v>143</v>
      </c>
      <c r="C30" s="43"/>
      <c r="D30" s="44"/>
      <c r="E30" s="44"/>
      <c r="F30" s="44">
        <v>1992</v>
      </c>
      <c r="G30" s="47">
        <v>114938.05</v>
      </c>
      <c r="H30" s="38"/>
      <c r="I30" s="46"/>
      <c r="J30" s="44" t="s">
        <v>144</v>
      </c>
      <c r="K30" s="40">
        <v>25</v>
      </c>
      <c r="L30" s="49"/>
      <c r="M30" s="49"/>
      <c r="N30" s="49"/>
      <c r="O30" s="49"/>
      <c r="P30" s="49"/>
      <c r="Q30" s="49"/>
      <c r="R30" s="49"/>
      <c r="S30" s="33"/>
      <c r="T30" s="33"/>
      <c r="U30" s="33"/>
    </row>
    <row r="31" spans="1:21" ht="24.75" customHeight="1">
      <c r="A31" s="33">
        <v>26</v>
      </c>
      <c r="B31" s="44" t="s">
        <v>145</v>
      </c>
      <c r="C31" s="43"/>
      <c r="D31" s="44"/>
      <c r="E31" s="44"/>
      <c r="F31" s="44">
        <v>1993</v>
      </c>
      <c r="G31" s="47">
        <v>181029.05</v>
      </c>
      <c r="H31" s="38"/>
      <c r="I31" s="46"/>
      <c r="J31" s="44" t="s">
        <v>146</v>
      </c>
      <c r="K31" s="40">
        <v>26</v>
      </c>
      <c r="L31" s="49"/>
      <c r="M31" s="49"/>
      <c r="N31" s="49"/>
      <c r="O31" s="49"/>
      <c r="P31" s="49"/>
      <c r="Q31" s="49"/>
      <c r="R31" s="49"/>
      <c r="S31" s="33"/>
      <c r="T31" s="33"/>
      <c r="U31" s="33"/>
    </row>
    <row r="32" spans="1:21" ht="24.75" customHeight="1">
      <c r="A32" s="33">
        <v>27</v>
      </c>
      <c r="B32" s="44" t="s">
        <v>147</v>
      </c>
      <c r="C32" s="43"/>
      <c r="D32" s="44"/>
      <c r="E32" s="44"/>
      <c r="F32" s="44">
        <v>1993</v>
      </c>
      <c r="G32" s="47">
        <v>9341.89</v>
      </c>
      <c r="H32" s="38"/>
      <c r="I32" s="46"/>
      <c r="J32" s="44" t="s">
        <v>148</v>
      </c>
      <c r="K32" s="40">
        <v>27</v>
      </c>
      <c r="L32" s="49"/>
      <c r="M32" s="49"/>
      <c r="N32" s="49"/>
      <c r="O32" s="49"/>
      <c r="P32" s="49"/>
      <c r="Q32" s="49"/>
      <c r="R32" s="49"/>
      <c r="S32" s="33"/>
      <c r="T32" s="33"/>
      <c r="U32" s="33"/>
    </row>
    <row r="33" spans="1:21" ht="32.25" customHeight="1">
      <c r="A33" s="33">
        <v>28</v>
      </c>
      <c r="B33" s="44" t="s">
        <v>149</v>
      </c>
      <c r="C33" s="43"/>
      <c r="D33" s="44"/>
      <c r="E33" s="44"/>
      <c r="F33" s="44">
        <v>1993</v>
      </c>
      <c r="G33" s="47">
        <v>51647.38</v>
      </c>
      <c r="H33" s="38"/>
      <c r="I33" s="46"/>
      <c r="J33" s="44" t="s">
        <v>150</v>
      </c>
      <c r="K33" s="40">
        <v>28</v>
      </c>
      <c r="L33" s="49"/>
      <c r="M33" s="49"/>
      <c r="N33" s="49"/>
      <c r="O33" s="49"/>
      <c r="P33" s="49"/>
      <c r="Q33" s="49"/>
      <c r="R33" s="49"/>
      <c r="S33" s="33"/>
      <c r="T33" s="33"/>
      <c r="U33" s="33"/>
    </row>
    <row r="34" spans="1:21" ht="24.75" customHeight="1">
      <c r="A34" s="33">
        <v>29</v>
      </c>
      <c r="B34" s="44" t="s">
        <v>151</v>
      </c>
      <c r="C34" s="43"/>
      <c r="D34" s="44"/>
      <c r="E34" s="44"/>
      <c r="F34" s="44">
        <v>1992</v>
      </c>
      <c r="G34" s="47">
        <v>32331.37</v>
      </c>
      <c r="H34" s="38"/>
      <c r="I34" s="46"/>
      <c r="J34" s="44" t="s">
        <v>152</v>
      </c>
      <c r="K34" s="40">
        <v>29</v>
      </c>
      <c r="S34" s="33"/>
      <c r="T34" s="33"/>
      <c r="U34" s="33"/>
    </row>
    <row r="35" spans="1:21" ht="24.75" customHeight="1">
      <c r="A35" s="33">
        <v>30</v>
      </c>
      <c r="B35" s="44" t="s">
        <v>153</v>
      </c>
      <c r="C35" s="43"/>
      <c r="D35" s="44"/>
      <c r="E35" s="44"/>
      <c r="F35" s="44">
        <v>1994</v>
      </c>
      <c r="G35" s="47">
        <v>113031.02</v>
      </c>
      <c r="H35" s="38"/>
      <c r="I35" s="46"/>
      <c r="J35" s="44" t="s">
        <v>154</v>
      </c>
      <c r="K35" s="40">
        <v>30</v>
      </c>
      <c r="S35" s="33"/>
      <c r="T35" s="33"/>
      <c r="U35" s="33"/>
    </row>
    <row r="36" spans="1:21" ht="24.75" customHeight="1">
      <c r="A36" s="33">
        <v>31</v>
      </c>
      <c r="B36" s="44" t="s">
        <v>155</v>
      </c>
      <c r="C36" s="43"/>
      <c r="D36" s="44"/>
      <c r="E36" s="44"/>
      <c r="F36" s="44">
        <v>1994</v>
      </c>
      <c r="G36" s="47">
        <v>67789.1</v>
      </c>
      <c r="H36" s="38"/>
      <c r="I36" s="46"/>
      <c r="J36" s="44" t="s">
        <v>156</v>
      </c>
      <c r="K36" s="40">
        <v>31</v>
      </c>
      <c r="S36" s="33"/>
      <c r="T36" s="33"/>
      <c r="U36" s="33"/>
    </row>
    <row r="37" spans="1:21" ht="24.75" customHeight="1">
      <c r="A37" s="33">
        <v>32</v>
      </c>
      <c r="B37" s="44" t="s">
        <v>157</v>
      </c>
      <c r="C37" s="43"/>
      <c r="D37" s="44"/>
      <c r="E37" s="44"/>
      <c r="F37" s="44">
        <v>1994</v>
      </c>
      <c r="G37" s="47">
        <v>3531</v>
      </c>
      <c r="H37" s="38"/>
      <c r="I37" s="46"/>
      <c r="J37" s="44" t="s">
        <v>158</v>
      </c>
      <c r="K37" s="40">
        <v>32</v>
      </c>
      <c r="L37" s="49"/>
      <c r="M37" s="49"/>
      <c r="N37" s="49"/>
      <c r="O37" s="49"/>
      <c r="P37" s="49"/>
      <c r="Q37" s="49"/>
      <c r="R37" s="49"/>
      <c r="S37" s="33"/>
      <c r="T37" s="33"/>
      <c r="U37" s="33"/>
    </row>
    <row r="38" spans="1:21" ht="24.75" customHeight="1">
      <c r="A38" s="33">
        <v>33</v>
      </c>
      <c r="B38" s="44" t="s">
        <v>159</v>
      </c>
      <c r="C38" s="43"/>
      <c r="D38" s="44"/>
      <c r="E38" s="44"/>
      <c r="F38" s="44">
        <v>1994</v>
      </c>
      <c r="G38" s="47">
        <v>244500</v>
      </c>
      <c r="H38" s="38"/>
      <c r="I38" s="46"/>
      <c r="J38" s="44" t="s">
        <v>160</v>
      </c>
      <c r="K38" s="40">
        <v>33</v>
      </c>
      <c r="L38" s="49"/>
      <c r="M38" s="49"/>
      <c r="N38" s="49"/>
      <c r="O38" s="49"/>
      <c r="P38" s="49"/>
      <c r="Q38" s="49"/>
      <c r="R38" s="49"/>
      <c r="S38" s="33"/>
      <c r="T38" s="33"/>
      <c r="U38" s="33"/>
    </row>
    <row r="39" spans="1:21" ht="24.75" customHeight="1">
      <c r="A39" s="33">
        <v>34</v>
      </c>
      <c r="B39" s="44" t="s">
        <v>161</v>
      </c>
      <c r="C39" s="43"/>
      <c r="D39" s="44"/>
      <c r="E39" s="44"/>
      <c r="F39" s="44">
        <v>1995</v>
      </c>
      <c r="G39" s="47">
        <v>206693.31</v>
      </c>
      <c r="H39" s="38"/>
      <c r="I39" s="46"/>
      <c r="J39" s="44" t="s">
        <v>162</v>
      </c>
      <c r="K39" s="40">
        <v>34</v>
      </c>
      <c r="L39" s="49"/>
      <c r="M39" s="49"/>
      <c r="N39" s="49"/>
      <c r="O39" s="49"/>
      <c r="P39" s="49"/>
      <c r="Q39" s="49"/>
      <c r="R39" s="49"/>
      <c r="S39" s="33"/>
      <c r="T39" s="33"/>
      <c r="U39" s="33"/>
    </row>
    <row r="40" spans="1:21" ht="24.75" customHeight="1">
      <c r="A40" s="33">
        <v>35</v>
      </c>
      <c r="B40" s="44" t="s">
        <v>163</v>
      </c>
      <c r="C40" s="43"/>
      <c r="D40" s="44"/>
      <c r="E40" s="44"/>
      <c r="F40" s="44">
        <v>1995</v>
      </c>
      <c r="G40" s="47">
        <v>35287</v>
      </c>
      <c r="H40" s="38"/>
      <c r="I40" s="46"/>
      <c r="J40" s="44" t="s">
        <v>164</v>
      </c>
      <c r="K40" s="40">
        <v>35</v>
      </c>
      <c r="L40" s="49"/>
      <c r="M40" s="49"/>
      <c r="N40" s="49"/>
      <c r="O40" s="49"/>
      <c r="P40" s="49"/>
      <c r="Q40" s="49"/>
      <c r="R40" s="49"/>
      <c r="S40" s="33"/>
      <c r="T40" s="33"/>
      <c r="U40" s="33"/>
    </row>
    <row r="41" spans="1:21" ht="24.75" customHeight="1">
      <c r="A41" s="33">
        <v>36</v>
      </c>
      <c r="B41" s="44" t="s">
        <v>165</v>
      </c>
      <c r="C41" s="43"/>
      <c r="D41" s="44"/>
      <c r="E41" s="44"/>
      <c r="F41" s="44">
        <v>1995</v>
      </c>
      <c r="G41" s="47">
        <v>19215.6</v>
      </c>
      <c r="H41" s="38"/>
      <c r="I41" s="46"/>
      <c r="J41" s="44" t="s">
        <v>166</v>
      </c>
      <c r="K41" s="40">
        <v>36</v>
      </c>
      <c r="L41" s="49"/>
      <c r="M41" s="49"/>
      <c r="N41" s="49"/>
      <c r="O41" s="49"/>
      <c r="P41" s="49"/>
      <c r="Q41" s="49"/>
      <c r="R41" s="49"/>
      <c r="S41" s="33"/>
      <c r="T41" s="33"/>
      <c r="U41" s="33"/>
    </row>
    <row r="42" spans="1:21" ht="24.75" customHeight="1">
      <c r="A42" s="33">
        <v>37</v>
      </c>
      <c r="B42" s="44" t="s">
        <v>167</v>
      </c>
      <c r="C42" s="43"/>
      <c r="D42" s="44"/>
      <c r="E42" s="44"/>
      <c r="F42" s="44">
        <v>1995</v>
      </c>
      <c r="G42" s="47">
        <v>13871.44</v>
      </c>
      <c r="H42" s="38"/>
      <c r="I42" s="46"/>
      <c r="J42" s="44" t="s">
        <v>168</v>
      </c>
      <c r="K42" s="40">
        <v>37</v>
      </c>
      <c r="L42" s="49"/>
      <c r="M42" s="49"/>
      <c r="N42" s="49"/>
      <c r="O42" s="49"/>
      <c r="P42" s="49"/>
      <c r="Q42" s="49"/>
      <c r="R42" s="49"/>
      <c r="S42" s="33"/>
      <c r="T42" s="33"/>
      <c r="U42" s="33"/>
    </row>
    <row r="43" spans="1:21" ht="12.75">
      <c r="A43" s="33">
        <v>38</v>
      </c>
      <c r="B43" s="44" t="s">
        <v>137</v>
      </c>
      <c r="C43" s="43"/>
      <c r="D43" s="44"/>
      <c r="E43" s="44"/>
      <c r="F43" s="44">
        <v>1995</v>
      </c>
      <c r="G43" s="47">
        <v>208498.16</v>
      </c>
      <c r="H43" s="38"/>
      <c r="I43" s="50" t="s">
        <v>119</v>
      </c>
      <c r="J43" s="44" t="s">
        <v>169</v>
      </c>
      <c r="K43" s="40">
        <v>38</v>
      </c>
      <c r="L43" s="49"/>
      <c r="M43" s="49"/>
      <c r="N43" s="49"/>
      <c r="O43" s="49"/>
      <c r="P43" s="49"/>
      <c r="Q43" s="49"/>
      <c r="R43" s="49"/>
      <c r="S43" s="33"/>
      <c r="T43" s="33"/>
      <c r="U43" s="33"/>
    </row>
    <row r="44" spans="1:21" ht="31.5" customHeight="1">
      <c r="A44" s="33">
        <v>39</v>
      </c>
      <c r="B44" s="44" t="s">
        <v>170</v>
      </c>
      <c r="C44" s="43"/>
      <c r="D44" s="44"/>
      <c r="E44" s="44"/>
      <c r="F44" s="44">
        <v>1995</v>
      </c>
      <c r="G44" s="47">
        <v>115854</v>
      </c>
      <c r="H44" s="38"/>
      <c r="I44" s="46"/>
      <c r="J44" s="44" t="s">
        <v>171</v>
      </c>
      <c r="K44" s="40">
        <v>39</v>
      </c>
      <c r="L44" s="49"/>
      <c r="M44" s="49"/>
      <c r="N44" s="49"/>
      <c r="O44" s="49"/>
      <c r="P44" s="49"/>
      <c r="Q44" s="49"/>
      <c r="R44" s="49"/>
      <c r="S44" s="33"/>
      <c r="T44" s="33"/>
      <c r="U44" s="33"/>
    </row>
    <row r="45" spans="1:21" ht="32.25" customHeight="1">
      <c r="A45" s="33">
        <v>40</v>
      </c>
      <c r="B45" s="44" t="s">
        <v>172</v>
      </c>
      <c r="C45" s="43"/>
      <c r="D45" s="44"/>
      <c r="E45" s="44"/>
      <c r="F45" s="44">
        <v>1996</v>
      </c>
      <c r="G45" s="47">
        <v>390446</v>
      </c>
      <c r="H45" s="38"/>
      <c r="I45" s="46"/>
      <c r="J45" s="44" t="s">
        <v>173</v>
      </c>
      <c r="K45" s="40">
        <v>40</v>
      </c>
      <c r="L45" s="49"/>
      <c r="M45" s="49"/>
      <c r="N45" s="49"/>
      <c r="O45" s="49"/>
      <c r="P45" s="49"/>
      <c r="Q45" s="49"/>
      <c r="R45" s="49"/>
      <c r="S45" s="33"/>
      <c r="T45" s="33"/>
      <c r="U45" s="33"/>
    </row>
    <row r="46" spans="1:21" ht="24.75" customHeight="1">
      <c r="A46" s="33">
        <v>41</v>
      </c>
      <c r="B46" s="44" t="s">
        <v>174</v>
      </c>
      <c r="C46" s="43"/>
      <c r="D46" s="44"/>
      <c r="E46" s="44"/>
      <c r="F46" s="44">
        <v>1996</v>
      </c>
      <c r="G46" s="47">
        <v>371976.11</v>
      </c>
      <c r="H46" s="38"/>
      <c r="I46" s="46"/>
      <c r="J46" s="44" t="s">
        <v>175</v>
      </c>
      <c r="K46" s="40">
        <v>41</v>
      </c>
      <c r="L46" s="49"/>
      <c r="M46" s="49"/>
      <c r="N46" s="49"/>
      <c r="O46" s="49"/>
      <c r="P46" s="49"/>
      <c r="Q46" s="49"/>
      <c r="R46" s="49"/>
      <c r="S46" s="33"/>
      <c r="T46" s="33"/>
      <c r="U46" s="33"/>
    </row>
    <row r="47" spans="1:21" ht="24.75" customHeight="1">
      <c r="A47" s="33">
        <v>42</v>
      </c>
      <c r="B47" s="44" t="s">
        <v>176</v>
      </c>
      <c r="C47" s="43"/>
      <c r="D47" s="44"/>
      <c r="E47" s="44"/>
      <c r="F47" s="44">
        <v>1996</v>
      </c>
      <c r="G47" s="47">
        <v>112675.19</v>
      </c>
      <c r="H47" s="38"/>
      <c r="I47" s="46"/>
      <c r="J47" s="44" t="s">
        <v>177</v>
      </c>
      <c r="K47" s="40">
        <v>42</v>
      </c>
      <c r="L47" s="49"/>
      <c r="M47" s="49"/>
      <c r="N47" s="49"/>
      <c r="O47" s="49"/>
      <c r="P47" s="49"/>
      <c r="Q47" s="49"/>
      <c r="R47" s="49"/>
      <c r="S47" s="33"/>
      <c r="T47" s="33"/>
      <c r="U47" s="33"/>
    </row>
    <row r="48" spans="1:21" ht="24.75" customHeight="1">
      <c r="A48" s="33">
        <v>43</v>
      </c>
      <c r="B48" s="44" t="s">
        <v>178</v>
      </c>
      <c r="C48" s="43"/>
      <c r="D48" s="44"/>
      <c r="E48" s="44"/>
      <c r="F48" s="44">
        <v>1997</v>
      </c>
      <c r="G48" s="47">
        <v>201912.1</v>
      </c>
      <c r="H48" s="38"/>
      <c r="I48" s="46"/>
      <c r="J48" s="44" t="s">
        <v>179</v>
      </c>
      <c r="K48" s="40">
        <v>43</v>
      </c>
      <c r="L48" s="49"/>
      <c r="M48" s="49"/>
      <c r="N48" s="49"/>
      <c r="O48" s="49"/>
      <c r="P48" s="49"/>
      <c r="Q48" s="49"/>
      <c r="R48" s="49"/>
      <c r="S48" s="33"/>
      <c r="T48" s="33"/>
      <c r="U48" s="33"/>
    </row>
    <row r="49" spans="1:21" ht="24.75" customHeight="1">
      <c r="A49" s="33">
        <v>44</v>
      </c>
      <c r="B49" s="44" t="s">
        <v>180</v>
      </c>
      <c r="C49" s="43"/>
      <c r="D49" s="44"/>
      <c r="E49" s="44"/>
      <c r="F49" s="44">
        <v>1997</v>
      </c>
      <c r="G49" s="47">
        <v>39956.62</v>
      </c>
      <c r="H49" s="38"/>
      <c r="I49" s="46"/>
      <c r="J49" s="44" t="s">
        <v>181</v>
      </c>
      <c r="K49" s="40">
        <v>44</v>
      </c>
      <c r="L49" s="49"/>
      <c r="M49" s="49"/>
      <c r="N49" s="49"/>
      <c r="O49" s="49"/>
      <c r="P49" s="49"/>
      <c r="Q49" s="49"/>
      <c r="R49" s="49"/>
      <c r="S49" s="33"/>
      <c r="T49" s="33"/>
      <c r="U49" s="33"/>
    </row>
    <row r="50" spans="1:21" ht="24.75" customHeight="1">
      <c r="A50" s="33">
        <v>45</v>
      </c>
      <c r="B50" s="44" t="s">
        <v>182</v>
      </c>
      <c r="C50" s="43"/>
      <c r="D50" s="44"/>
      <c r="E50" s="44"/>
      <c r="F50" s="44">
        <v>1997</v>
      </c>
      <c r="G50" s="47">
        <v>246928.82</v>
      </c>
      <c r="H50" s="38"/>
      <c r="I50" s="46"/>
      <c r="J50" s="44" t="s">
        <v>183</v>
      </c>
      <c r="K50" s="40">
        <v>45</v>
      </c>
      <c r="L50" s="49"/>
      <c r="M50" s="49"/>
      <c r="N50" s="49"/>
      <c r="O50" s="49"/>
      <c r="P50" s="49"/>
      <c r="Q50" s="49"/>
      <c r="R50" s="49"/>
      <c r="S50" s="33"/>
      <c r="T50" s="33"/>
      <c r="U50" s="33"/>
    </row>
    <row r="51" spans="1:21" ht="24.75" customHeight="1">
      <c r="A51" s="33">
        <v>46</v>
      </c>
      <c r="B51" s="44" t="s">
        <v>184</v>
      </c>
      <c r="C51" s="43"/>
      <c r="D51" s="44"/>
      <c r="E51" s="44"/>
      <c r="F51" s="44">
        <v>1997</v>
      </c>
      <c r="G51" s="47">
        <v>182701.31</v>
      </c>
      <c r="H51" s="38"/>
      <c r="I51" s="46"/>
      <c r="J51" s="44" t="s">
        <v>185</v>
      </c>
      <c r="K51" s="40">
        <v>46</v>
      </c>
      <c r="L51" s="49"/>
      <c r="M51" s="49"/>
      <c r="N51" s="49"/>
      <c r="O51" s="49"/>
      <c r="P51" s="49"/>
      <c r="Q51" s="49"/>
      <c r="R51" s="49"/>
      <c r="S51" s="33"/>
      <c r="T51" s="33"/>
      <c r="U51" s="33"/>
    </row>
    <row r="52" spans="1:21" ht="24.75" customHeight="1">
      <c r="A52" s="33">
        <v>47</v>
      </c>
      <c r="B52" s="44" t="s">
        <v>186</v>
      </c>
      <c r="C52" s="43"/>
      <c r="D52" s="44"/>
      <c r="E52" s="44"/>
      <c r="F52" s="44">
        <v>1998</v>
      </c>
      <c r="G52" s="47">
        <v>214986.16</v>
      </c>
      <c r="H52" s="38"/>
      <c r="I52" s="46"/>
      <c r="J52" s="44" t="s">
        <v>187</v>
      </c>
      <c r="K52" s="40">
        <v>47</v>
      </c>
      <c r="L52" s="49"/>
      <c r="M52" s="49"/>
      <c r="N52" s="49"/>
      <c r="O52" s="49"/>
      <c r="P52" s="49"/>
      <c r="Q52" s="49"/>
      <c r="R52" s="49"/>
      <c r="S52" s="33"/>
      <c r="T52" s="33"/>
      <c r="U52" s="33"/>
    </row>
    <row r="53" spans="1:21" ht="24.75" customHeight="1">
      <c r="A53" s="33">
        <v>48</v>
      </c>
      <c r="B53" s="44" t="s">
        <v>188</v>
      </c>
      <c r="C53" s="43"/>
      <c r="D53" s="44"/>
      <c r="E53" s="44"/>
      <c r="F53" s="44">
        <v>1998</v>
      </c>
      <c r="G53" s="47">
        <v>44868.35</v>
      </c>
      <c r="H53" s="38"/>
      <c r="I53" s="46"/>
      <c r="J53" s="44" t="s">
        <v>189</v>
      </c>
      <c r="K53" s="40">
        <v>48</v>
      </c>
      <c r="L53" s="49"/>
      <c r="M53" s="49"/>
      <c r="N53" s="49"/>
      <c r="O53" s="49"/>
      <c r="P53" s="49"/>
      <c r="Q53" s="49"/>
      <c r="R53" s="49"/>
      <c r="S53" s="33"/>
      <c r="T53" s="33"/>
      <c r="U53" s="33"/>
    </row>
    <row r="54" spans="1:21" ht="24.75" customHeight="1">
      <c r="A54" s="33">
        <v>49</v>
      </c>
      <c r="B54" s="44" t="s">
        <v>190</v>
      </c>
      <c r="C54" s="43"/>
      <c r="D54" s="44"/>
      <c r="E54" s="44"/>
      <c r="F54" s="44">
        <v>1998</v>
      </c>
      <c r="G54" s="47">
        <v>60185.71</v>
      </c>
      <c r="H54" s="38"/>
      <c r="I54" s="46"/>
      <c r="J54" s="44" t="s">
        <v>191</v>
      </c>
      <c r="K54" s="40">
        <v>49</v>
      </c>
      <c r="L54" s="49"/>
      <c r="M54" s="49"/>
      <c r="N54" s="49"/>
      <c r="O54" s="49"/>
      <c r="P54" s="49"/>
      <c r="Q54" s="49"/>
      <c r="R54" s="49"/>
      <c r="S54" s="33"/>
      <c r="T54" s="33"/>
      <c r="U54" s="33"/>
    </row>
    <row r="55" spans="1:21" ht="24.75" customHeight="1">
      <c r="A55" s="33">
        <v>50</v>
      </c>
      <c r="B55" s="44" t="s">
        <v>192</v>
      </c>
      <c r="C55" s="43"/>
      <c r="D55" s="44"/>
      <c r="E55" s="44"/>
      <c r="F55" s="44">
        <v>1999</v>
      </c>
      <c r="G55" s="47">
        <v>4187</v>
      </c>
      <c r="H55" s="38"/>
      <c r="I55" s="46"/>
      <c r="J55" s="44" t="s">
        <v>193</v>
      </c>
      <c r="K55" s="40">
        <v>50</v>
      </c>
      <c r="L55" s="49"/>
      <c r="M55" s="49"/>
      <c r="N55" s="49"/>
      <c r="O55" s="49"/>
      <c r="P55" s="49"/>
      <c r="Q55" s="49"/>
      <c r="R55" s="49"/>
      <c r="S55" s="33"/>
      <c r="T55" s="33"/>
      <c r="U55" s="33"/>
    </row>
    <row r="56" spans="1:21" ht="24.75" customHeight="1">
      <c r="A56" s="33">
        <v>51</v>
      </c>
      <c r="B56" s="44" t="s">
        <v>194</v>
      </c>
      <c r="C56" s="43"/>
      <c r="D56" s="44"/>
      <c r="E56" s="44"/>
      <c r="F56" s="44">
        <v>1999</v>
      </c>
      <c r="G56" s="47">
        <v>262557.6</v>
      </c>
      <c r="H56" s="38"/>
      <c r="I56" s="46"/>
      <c r="J56" s="44" t="s">
        <v>195</v>
      </c>
      <c r="K56" s="40">
        <v>51</v>
      </c>
      <c r="L56" s="41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24.75" customHeight="1">
      <c r="A57" s="33">
        <v>52</v>
      </c>
      <c r="B57" s="44" t="s">
        <v>196</v>
      </c>
      <c r="C57" s="43"/>
      <c r="D57" s="44"/>
      <c r="E57" s="44"/>
      <c r="F57" s="44">
        <v>1999</v>
      </c>
      <c r="G57" s="47">
        <v>12669.2</v>
      </c>
      <c r="H57" s="38"/>
      <c r="I57" s="46"/>
      <c r="J57" s="44" t="s">
        <v>197</v>
      </c>
      <c r="K57" s="40">
        <v>52</v>
      </c>
      <c r="L57" s="41"/>
      <c r="M57" s="33"/>
      <c r="N57" s="33"/>
      <c r="O57" s="33"/>
      <c r="P57" s="33"/>
      <c r="Q57" s="33"/>
      <c r="R57" s="33"/>
      <c r="S57" s="33"/>
      <c r="T57" s="33"/>
      <c r="U57" s="33"/>
    </row>
    <row r="58" spans="1:21" ht="24.75" customHeight="1">
      <c r="A58" s="33">
        <v>53</v>
      </c>
      <c r="B58" s="44" t="s">
        <v>198</v>
      </c>
      <c r="C58" s="43"/>
      <c r="D58" s="44"/>
      <c r="E58" s="44"/>
      <c r="F58" s="44">
        <v>2003</v>
      </c>
      <c r="G58" s="47">
        <v>178663.68</v>
      </c>
      <c r="H58" s="38"/>
      <c r="I58" s="46"/>
      <c r="J58" s="44" t="s">
        <v>199</v>
      </c>
      <c r="K58" s="40">
        <v>53</v>
      </c>
      <c r="L58" s="41"/>
      <c r="M58" s="33"/>
      <c r="N58" s="33"/>
      <c r="O58" s="33"/>
      <c r="P58" s="33"/>
      <c r="Q58" s="33"/>
      <c r="R58" s="33"/>
      <c r="S58" s="33"/>
      <c r="T58" s="33"/>
      <c r="U58" s="33"/>
    </row>
    <row r="59" spans="1:21" ht="24.75" customHeight="1">
      <c r="A59" s="33">
        <v>54</v>
      </c>
      <c r="B59" s="44" t="s">
        <v>200</v>
      </c>
      <c r="C59" s="43"/>
      <c r="D59" s="44"/>
      <c r="E59" s="44"/>
      <c r="F59" s="44">
        <v>2003</v>
      </c>
      <c r="G59" s="47">
        <v>72912.61</v>
      </c>
      <c r="H59" s="38"/>
      <c r="I59" s="46"/>
      <c r="J59" s="44" t="s">
        <v>201</v>
      </c>
      <c r="K59" s="40">
        <v>54</v>
      </c>
      <c r="L59" s="41"/>
      <c r="M59" s="33"/>
      <c r="N59" s="33"/>
      <c r="O59" s="33"/>
      <c r="P59" s="33"/>
      <c r="Q59" s="33"/>
      <c r="R59" s="33"/>
      <c r="S59" s="33"/>
      <c r="T59" s="33"/>
      <c r="U59" s="33"/>
    </row>
    <row r="60" spans="1:21" ht="24.75" customHeight="1">
      <c r="A60" s="33">
        <v>55</v>
      </c>
      <c r="B60" s="44" t="s">
        <v>202</v>
      </c>
      <c r="C60" s="43"/>
      <c r="D60" s="44"/>
      <c r="E60" s="44"/>
      <c r="F60" s="44">
        <v>2007</v>
      </c>
      <c r="G60" s="47">
        <v>10793.1</v>
      </c>
      <c r="H60" s="38"/>
      <c r="I60" s="46"/>
      <c r="J60" s="44" t="s">
        <v>203</v>
      </c>
      <c r="K60" s="40">
        <v>55</v>
      </c>
      <c r="L60" s="41"/>
      <c r="M60" s="33"/>
      <c r="N60" s="33"/>
      <c r="O60" s="33"/>
      <c r="P60" s="33"/>
      <c r="Q60" s="33"/>
      <c r="R60" s="33"/>
      <c r="S60" s="33"/>
      <c r="T60" s="33"/>
      <c r="U60" s="33"/>
    </row>
    <row r="61" spans="1:21" ht="24.75" customHeight="1">
      <c r="A61" s="33">
        <v>56</v>
      </c>
      <c r="B61" s="44" t="s">
        <v>204</v>
      </c>
      <c r="C61" s="43"/>
      <c r="D61" s="44"/>
      <c r="E61" s="44"/>
      <c r="F61" s="44">
        <v>2008</v>
      </c>
      <c r="G61" s="47">
        <v>11891.81</v>
      </c>
      <c r="H61" s="38"/>
      <c r="I61" s="46"/>
      <c r="J61" s="44" t="s">
        <v>205</v>
      </c>
      <c r="K61" s="40">
        <v>56</v>
      </c>
      <c r="L61" s="41"/>
      <c r="M61" s="33"/>
      <c r="N61" s="33"/>
      <c r="O61" s="33"/>
      <c r="P61" s="33"/>
      <c r="Q61" s="33"/>
      <c r="R61" s="33"/>
      <c r="S61" s="33"/>
      <c r="T61" s="33"/>
      <c r="U61" s="33"/>
    </row>
    <row r="62" spans="1:21" ht="24.75" customHeight="1">
      <c r="A62" s="33">
        <v>57</v>
      </c>
      <c r="B62" s="44" t="s">
        <v>206</v>
      </c>
      <c r="C62" s="43"/>
      <c r="D62" s="44"/>
      <c r="E62" s="44"/>
      <c r="F62" s="44">
        <v>1963</v>
      </c>
      <c r="G62" s="47">
        <v>67686.09</v>
      </c>
      <c r="H62" s="38"/>
      <c r="I62" s="51"/>
      <c r="J62" s="44" t="s">
        <v>207</v>
      </c>
      <c r="K62" s="40">
        <v>57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24.75" customHeight="1">
      <c r="A63" s="33">
        <v>58</v>
      </c>
      <c r="B63" s="44" t="s">
        <v>208</v>
      </c>
      <c r="C63" s="43"/>
      <c r="D63" s="44"/>
      <c r="E63" s="44"/>
      <c r="F63" s="44"/>
      <c r="G63" s="47">
        <v>699772.13</v>
      </c>
      <c r="H63" s="38"/>
      <c r="I63" s="51"/>
      <c r="J63" s="44" t="s">
        <v>209</v>
      </c>
      <c r="K63" s="40">
        <v>58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33.75" customHeight="1">
      <c r="A64" s="33">
        <v>59</v>
      </c>
      <c r="B64" s="44" t="s">
        <v>210</v>
      </c>
      <c r="C64" s="43" t="s">
        <v>211</v>
      </c>
      <c r="D64" s="44" t="s">
        <v>212</v>
      </c>
      <c r="E64" s="44"/>
      <c r="F64" s="44" t="s">
        <v>213</v>
      </c>
      <c r="G64" s="47"/>
      <c r="H64" s="38">
        <v>218000</v>
      </c>
      <c r="I64" s="51"/>
      <c r="J64" s="44" t="s">
        <v>214</v>
      </c>
      <c r="K64" s="40">
        <v>59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24.75" customHeight="1">
      <c r="A65" s="33">
        <v>60</v>
      </c>
      <c r="B65" s="44" t="s">
        <v>215</v>
      </c>
      <c r="C65" s="43" t="s">
        <v>110</v>
      </c>
      <c r="D65" s="44" t="s">
        <v>66</v>
      </c>
      <c r="E65" s="44"/>
      <c r="F65" s="44" t="s">
        <v>213</v>
      </c>
      <c r="G65" s="47"/>
      <c r="H65" s="38">
        <v>1568000</v>
      </c>
      <c r="I65" s="51" t="s">
        <v>216</v>
      </c>
      <c r="J65" s="44" t="s">
        <v>214</v>
      </c>
      <c r="K65" s="40">
        <v>60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24.75" customHeight="1">
      <c r="A66" s="33">
        <v>61</v>
      </c>
      <c r="B66" s="44" t="s">
        <v>217</v>
      </c>
      <c r="C66" s="43" t="s">
        <v>135</v>
      </c>
      <c r="D66" s="44"/>
      <c r="E66" s="44"/>
      <c r="F66" s="44">
        <v>2010</v>
      </c>
      <c r="G66" s="47">
        <v>3987673.79</v>
      </c>
      <c r="H66" s="38"/>
      <c r="I66" s="51"/>
      <c r="J66" s="44" t="s">
        <v>136</v>
      </c>
      <c r="K66" s="40">
        <v>61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34.5" customHeight="1">
      <c r="A67" s="33">
        <v>62</v>
      </c>
      <c r="B67" s="44" t="s">
        <v>218</v>
      </c>
      <c r="C67" s="43"/>
      <c r="D67" s="44"/>
      <c r="E67" s="44"/>
      <c r="F67" s="44">
        <v>2010</v>
      </c>
      <c r="G67" s="47">
        <v>50000</v>
      </c>
      <c r="H67" s="38"/>
      <c r="I67" s="46"/>
      <c r="J67" s="44" t="s">
        <v>219</v>
      </c>
      <c r="K67" s="40">
        <v>62</v>
      </c>
      <c r="L67" s="41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24.75" customHeight="1">
      <c r="A68" s="33">
        <v>63</v>
      </c>
      <c r="B68" s="44" t="s">
        <v>220</v>
      </c>
      <c r="C68" s="43"/>
      <c r="D68" s="44"/>
      <c r="E68" s="44"/>
      <c r="F68" s="44"/>
      <c r="G68" s="47">
        <v>20000</v>
      </c>
      <c r="H68" s="38"/>
      <c r="I68" s="51"/>
      <c r="J68" s="44" t="s">
        <v>221</v>
      </c>
      <c r="K68" s="40">
        <v>63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24.75" customHeight="1">
      <c r="A69" s="33">
        <v>64</v>
      </c>
      <c r="B69" s="44" t="s">
        <v>222</v>
      </c>
      <c r="C69" s="43"/>
      <c r="D69" s="44"/>
      <c r="E69" s="44"/>
      <c r="F69" s="44"/>
      <c r="G69" s="47">
        <v>159000</v>
      </c>
      <c r="H69" s="38"/>
      <c r="I69" s="51"/>
      <c r="J69" s="44" t="s">
        <v>223</v>
      </c>
      <c r="K69" s="40">
        <v>64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35.25" customHeight="1">
      <c r="A70" s="52" t="s">
        <v>224</v>
      </c>
      <c r="B70" s="52"/>
      <c r="C70" s="52"/>
      <c r="D70" s="52"/>
      <c r="E70" s="52"/>
      <c r="F70" s="52"/>
      <c r="G70" s="53">
        <f>SUM(G6:G69)</f>
        <v>18748831.53</v>
      </c>
      <c r="H70" s="54">
        <f>SUM(H6:H68)</f>
        <v>4500000</v>
      </c>
      <c r="I70" s="55"/>
      <c r="J70" s="56"/>
      <c r="K70" s="41"/>
      <c r="L70" s="57"/>
      <c r="M70" s="56"/>
      <c r="N70" s="56"/>
      <c r="O70" s="56"/>
      <c r="P70" s="56"/>
      <c r="Q70" s="56"/>
      <c r="R70" s="56"/>
      <c r="S70" s="56"/>
      <c r="T70" s="56"/>
      <c r="U70" s="58"/>
    </row>
    <row r="71" spans="1:21" s="30" customFormat="1" ht="27" customHeight="1">
      <c r="A71" s="7" t="s">
        <v>225</v>
      </c>
      <c r="B71" s="7"/>
      <c r="C71" s="7"/>
      <c r="D71" s="7"/>
      <c r="E71" s="7"/>
      <c r="F71" s="7"/>
      <c r="G71" s="7"/>
      <c r="H71" s="3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38.25" customHeight="1">
      <c r="A72" s="33">
        <v>1</v>
      </c>
      <c r="B72" s="36" t="s">
        <v>226</v>
      </c>
      <c r="C72" s="35" t="s">
        <v>110</v>
      </c>
      <c r="D72" s="36" t="s">
        <v>66</v>
      </c>
      <c r="E72" s="36" t="s">
        <v>67</v>
      </c>
      <c r="F72" s="36">
        <v>1960</v>
      </c>
      <c r="H72" s="59">
        <v>3907000</v>
      </c>
      <c r="I72" s="60" t="s">
        <v>227</v>
      </c>
      <c r="J72" s="36" t="s">
        <v>136</v>
      </c>
      <c r="K72" s="40">
        <v>1</v>
      </c>
      <c r="L72" s="49">
        <v>1023.92</v>
      </c>
      <c r="M72" s="49">
        <v>1995</v>
      </c>
      <c r="N72" s="49">
        <v>9429</v>
      </c>
      <c r="O72" s="49">
        <v>3</v>
      </c>
      <c r="P72" s="49" t="s">
        <v>66</v>
      </c>
      <c r="Q72" s="49" t="s">
        <v>66</v>
      </c>
      <c r="R72" s="49" t="s">
        <v>67</v>
      </c>
      <c r="S72" s="41" t="s">
        <v>70</v>
      </c>
      <c r="T72" s="41" t="s">
        <v>228</v>
      </c>
      <c r="U72" s="41" t="s">
        <v>229</v>
      </c>
    </row>
    <row r="73" spans="1:21" ht="24.75" customHeight="1">
      <c r="A73" s="33">
        <v>2</v>
      </c>
      <c r="B73" s="42" t="s">
        <v>230</v>
      </c>
      <c r="C73" s="43"/>
      <c r="D73" s="44" t="s">
        <v>66</v>
      </c>
      <c r="E73" s="44" t="s">
        <v>67</v>
      </c>
      <c r="F73" s="44">
        <v>2013</v>
      </c>
      <c r="G73" s="45"/>
      <c r="H73" s="38">
        <v>21600</v>
      </c>
      <c r="I73" s="46"/>
      <c r="J73" s="44" t="s">
        <v>231</v>
      </c>
      <c r="K73" s="40">
        <v>2</v>
      </c>
      <c r="L73" s="49"/>
      <c r="M73" s="11"/>
      <c r="N73" s="11"/>
      <c r="O73" s="11"/>
      <c r="P73" s="11"/>
      <c r="Q73" s="11"/>
      <c r="R73" s="11"/>
      <c r="S73" s="41"/>
      <c r="T73" s="41"/>
      <c r="U73" s="33"/>
    </row>
    <row r="74" spans="1:21" ht="30" customHeight="1">
      <c r="A74" s="33">
        <v>3</v>
      </c>
      <c r="B74" s="42" t="s">
        <v>232</v>
      </c>
      <c r="C74" s="43"/>
      <c r="D74" s="44" t="s">
        <v>66</v>
      </c>
      <c r="E74" s="44" t="s">
        <v>67</v>
      </c>
      <c r="F74" s="44"/>
      <c r="G74" s="45"/>
      <c r="H74" s="61">
        <v>35000</v>
      </c>
      <c r="I74" s="46"/>
      <c r="J74" s="44" t="s">
        <v>233</v>
      </c>
      <c r="K74" s="40">
        <v>3</v>
      </c>
      <c r="L74" s="49"/>
      <c r="M74" s="11"/>
      <c r="N74" s="11"/>
      <c r="O74" s="11"/>
      <c r="P74" s="11"/>
      <c r="Q74" s="11"/>
      <c r="R74" s="11"/>
      <c r="S74" s="41"/>
      <c r="T74" s="41"/>
      <c r="U74" s="41"/>
    </row>
    <row r="75" spans="1:21" ht="35.25" customHeight="1">
      <c r="A75" s="52" t="s">
        <v>224</v>
      </c>
      <c r="B75" s="52"/>
      <c r="C75" s="52"/>
      <c r="D75" s="52"/>
      <c r="E75" s="52"/>
      <c r="F75" s="52"/>
      <c r="G75" s="53"/>
      <c r="H75" s="54">
        <f>SUM(H72:H74)</f>
        <v>3963600</v>
      </c>
      <c r="I75" s="55"/>
      <c r="J75" s="56"/>
      <c r="K75" s="41"/>
      <c r="L75" s="57"/>
      <c r="M75" s="56"/>
      <c r="N75" s="56"/>
      <c r="O75" s="56"/>
      <c r="P75" s="56"/>
      <c r="Q75" s="56"/>
      <c r="R75" s="56"/>
      <c r="S75" s="56"/>
      <c r="T75" s="56"/>
      <c r="U75" s="58"/>
    </row>
    <row r="76" spans="1:21" s="30" customFormat="1" ht="27" customHeight="1">
      <c r="A76" s="7" t="s">
        <v>22</v>
      </c>
      <c r="B76" s="7"/>
      <c r="C76" s="7"/>
      <c r="D76" s="7"/>
      <c r="E76" s="7"/>
      <c r="F76" s="7"/>
      <c r="G76" s="7"/>
      <c r="H76" s="3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s="64" customFormat="1" ht="36" customHeight="1">
      <c r="A77" s="10" t="s">
        <v>234</v>
      </c>
      <c r="B77" s="10"/>
      <c r="C77" s="10"/>
      <c r="D77" s="10"/>
      <c r="E77" s="10"/>
      <c r="F77" s="10"/>
      <c r="G77" s="10"/>
      <c r="H77" s="62"/>
      <c r="I77" s="12"/>
      <c r="J77" s="10" t="s">
        <v>26</v>
      </c>
      <c r="K77" s="63">
        <v>1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s="30" customFormat="1" ht="32.25" customHeight="1">
      <c r="A78" s="65" t="s">
        <v>25</v>
      </c>
      <c r="B78" s="65"/>
      <c r="C78" s="65"/>
      <c r="D78" s="66"/>
      <c r="E78" s="66"/>
      <c r="F78" s="66"/>
      <c r="G78" s="66"/>
      <c r="H78" s="32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72" customFormat="1" ht="12.75" customHeight="1">
      <c r="A79" s="41">
        <v>1</v>
      </c>
      <c r="B79" s="67" t="s">
        <v>235</v>
      </c>
      <c r="C79" s="67"/>
      <c r="D79" s="67"/>
      <c r="E79" s="68"/>
      <c r="F79" s="69"/>
      <c r="G79" s="11"/>
      <c r="H79" s="70"/>
      <c r="I79" s="71" t="s">
        <v>236</v>
      </c>
      <c r="J79" s="68" t="s">
        <v>237</v>
      </c>
      <c r="K79" s="63">
        <v>1</v>
      </c>
      <c r="L79" s="11"/>
      <c r="M79" s="11"/>
      <c r="N79" s="11"/>
      <c r="O79" s="11"/>
      <c r="P79" s="11"/>
      <c r="Q79" s="11"/>
      <c r="R79" s="11"/>
      <c r="S79" s="41"/>
      <c r="T79" s="41"/>
      <c r="U79" s="41"/>
    </row>
    <row r="80" spans="1:21" s="30" customFormat="1" ht="27" customHeight="1">
      <c r="A80" s="7" t="s">
        <v>28</v>
      </c>
      <c r="B80" s="7"/>
      <c r="C80" s="7"/>
      <c r="D80" s="7"/>
      <c r="E80" s="7"/>
      <c r="F80" s="7"/>
      <c r="G80" s="7"/>
      <c r="H80" s="3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38.25" customHeight="1">
      <c r="A81" s="33">
        <v>1</v>
      </c>
      <c r="B81" s="36" t="s">
        <v>238</v>
      </c>
      <c r="C81" s="35" t="s">
        <v>239</v>
      </c>
      <c r="D81" s="36" t="s">
        <v>240</v>
      </c>
      <c r="E81" s="36" t="s">
        <v>241</v>
      </c>
      <c r="F81" s="36">
        <v>1975</v>
      </c>
      <c r="H81" s="73">
        <v>986850</v>
      </c>
      <c r="I81" s="60" t="s">
        <v>242</v>
      </c>
      <c r="J81" s="74" t="s">
        <v>29</v>
      </c>
      <c r="K81" s="63">
        <v>1</v>
      </c>
      <c r="L81" s="49">
        <v>368.6</v>
      </c>
      <c r="M81" s="49">
        <v>386.97</v>
      </c>
      <c r="N81" s="49">
        <v>1590</v>
      </c>
      <c r="O81" s="49">
        <v>2</v>
      </c>
      <c r="P81" s="49" t="s">
        <v>66</v>
      </c>
      <c r="Q81" s="49" t="s">
        <v>66</v>
      </c>
      <c r="R81" s="49" t="s">
        <v>67</v>
      </c>
      <c r="S81" s="41" t="s">
        <v>243</v>
      </c>
      <c r="T81" s="41" t="s">
        <v>244</v>
      </c>
      <c r="U81" s="41" t="s">
        <v>245</v>
      </c>
    </row>
    <row r="82" spans="1:21" ht="35.25" customHeight="1">
      <c r="A82" s="52" t="s">
        <v>224</v>
      </c>
      <c r="B82" s="52"/>
      <c r="C82" s="52"/>
      <c r="D82" s="52"/>
      <c r="E82" s="52"/>
      <c r="F82" s="52"/>
      <c r="G82" s="53"/>
      <c r="H82" s="54">
        <f>SUM(H81)</f>
        <v>986850</v>
      </c>
      <c r="I82" s="55"/>
      <c r="J82" s="56"/>
      <c r="K82" s="41"/>
      <c r="L82" s="57"/>
      <c r="M82" s="56"/>
      <c r="N82" s="56"/>
      <c r="O82" s="56"/>
      <c r="P82" s="56"/>
      <c r="Q82" s="56"/>
      <c r="R82" s="56"/>
      <c r="S82" s="56"/>
      <c r="T82" s="56"/>
      <c r="U82" s="58"/>
    </row>
    <row r="83" spans="1:21" s="30" customFormat="1" ht="27" customHeight="1">
      <c r="A83" s="7" t="s">
        <v>246</v>
      </c>
      <c r="B83" s="7"/>
      <c r="C83" s="7"/>
      <c r="D83" s="7"/>
      <c r="E83" s="7"/>
      <c r="F83" s="7"/>
      <c r="G83" s="7"/>
      <c r="H83" s="32"/>
      <c r="I83" s="7"/>
      <c r="J83" s="7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33">
        <v>1</v>
      </c>
      <c r="B84" s="36" t="s">
        <v>247</v>
      </c>
      <c r="C84" s="35" t="s">
        <v>248</v>
      </c>
      <c r="D84" s="36" t="s">
        <v>240</v>
      </c>
      <c r="E84" s="36" t="s">
        <v>241</v>
      </c>
      <c r="F84" s="36">
        <v>1925</v>
      </c>
      <c r="H84" s="76">
        <v>1092000</v>
      </c>
      <c r="I84" s="77" t="s">
        <v>249</v>
      </c>
      <c r="J84" s="78" t="s">
        <v>250</v>
      </c>
      <c r="K84" s="79">
        <v>1</v>
      </c>
      <c r="L84" s="49">
        <v>395</v>
      </c>
      <c r="M84" s="49">
        <v>560</v>
      </c>
      <c r="N84" s="49">
        <v>2090</v>
      </c>
      <c r="O84" s="49">
        <v>3</v>
      </c>
      <c r="P84" s="49" t="s">
        <v>251</v>
      </c>
      <c r="Q84" s="49" t="s">
        <v>66</v>
      </c>
      <c r="R84" s="49" t="s">
        <v>67</v>
      </c>
      <c r="S84" s="41" t="s">
        <v>252</v>
      </c>
      <c r="T84" s="41" t="s">
        <v>253</v>
      </c>
      <c r="U84" s="41" t="s">
        <v>254</v>
      </c>
    </row>
    <row r="85" spans="1:21" ht="35.25" customHeight="1">
      <c r="A85" s="52" t="s">
        <v>224</v>
      </c>
      <c r="B85" s="52"/>
      <c r="C85" s="52"/>
      <c r="D85" s="52"/>
      <c r="E85" s="52"/>
      <c r="F85" s="52"/>
      <c r="G85" s="53"/>
      <c r="H85" s="54">
        <f>SUM(H84)</f>
        <v>1092000</v>
      </c>
      <c r="I85" s="55"/>
      <c r="J85" s="80"/>
      <c r="K85" s="41"/>
      <c r="L85" s="57"/>
      <c r="M85" s="56"/>
      <c r="N85" s="56"/>
      <c r="O85" s="56"/>
      <c r="P85" s="56"/>
      <c r="Q85" s="56"/>
      <c r="R85" s="56"/>
      <c r="S85" s="56"/>
      <c r="T85" s="56"/>
      <c r="U85" s="58"/>
    </row>
    <row r="86" spans="1:21" s="30" customFormat="1" ht="27" customHeight="1">
      <c r="A86" s="7" t="s">
        <v>255</v>
      </c>
      <c r="B86" s="7"/>
      <c r="C86" s="7"/>
      <c r="D86" s="7"/>
      <c r="E86" s="7"/>
      <c r="F86" s="7"/>
      <c r="G86" s="7"/>
      <c r="H86" s="32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55.5" customHeight="1">
      <c r="A87" s="33">
        <v>1</v>
      </c>
      <c r="B87" s="74" t="s">
        <v>248</v>
      </c>
      <c r="C87" s="81" t="s">
        <v>256</v>
      </c>
      <c r="D87" s="74" t="s">
        <v>240</v>
      </c>
      <c r="E87" s="74" t="s">
        <v>66</v>
      </c>
      <c r="F87" s="82">
        <v>1960</v>
      </c>
      <c r="G87" s="83"/>
      <c r="H87" s="84">
        <v>1591200</v>
      </c>
      <c r="I87" s="60" t="s">
        <v>257</v>
      </c>
      <c r="J87" s="36" t="s">
        <v>258</v>
      </c>
      <c r="K87" s="63">
        <v>1</v>
      </c>
      <c r="L87" s="49">
        <v>816</v>
      </c>
      <c r="M87" s="49">
        <v>816</v>
      </c>
      <c r="N87" s="49">
        <v>1190</v>
      </c>
      <c r="O87" s="49">
        <v>3</v>
      </c>
      <c r="P87" s="49" t="s">
        <v>66</v>
      </c>
      <c r="Q87" s="49" t="s">
        <v>66</v>
      </c>
      <c r="R87" s="49" t="s">
        <v>67</v>
      </c>
      <c r="S87" s="41"/>
      <c r="T87" s="41"/>
      <c r="U87" s="41"/>
    </row>
    <row r="88" spans="1:21" ht="56.25" customHeight="1">
      <c r="A88" s="33">
        <v>2</v>
      </c>
      <c r="B88" s="49" t="s">
        <v>259</v>
      </c>
      <c r="C88" s="81" t="s">
        <v>256</v>
      </c>
      <c r="D88" s="49" t="s">
        <v>240</v>
      </c>
      <c r="E88" s="49" t="s">
        <v>67</v>
      </c>
      <c r="F88" s="85">
        <v>1970</v>
      </c>
      <c r="G88" s="83"/>
      <c r="H88" s="84">
        <v>547000</v>
      </c>
      <c r="I88" s="60" t="s">
        <v>260</v>
      </c>
      <c r="J88" s="36" t="s">
        <v>258</v>
      </c>
      <c r="K88" s="63">
        <v>2</v>
      </c>
      <c r="L88" s="49">
        <v>212</v>
      </c>
      <c r="M88" s="49">
        <v>212</v>
      </c>
      <c r="N88" s="49">
        <v>396</v>
      </c>
      <c r="O88" s="49">
        <v>1</v>
      </c>
      <c r="P88" s="49" t="s">
        <v>67</v>
      </c>
      <c r="Q88" s="49" t="s">
        <v>66</v>
      </c>
      <c r="R88" s="49" t="s">
        <v>67</v>
      </c>
      <c r="S88" s="41"/>
      <c r="T88" s="41"/>
      <c r="U88" s="41"/>
    </row>
    <row r="89" spans="1:21" ht="35.25" customHeight="1">
      <c r="A89" s="52" t="s">
        <v>224</v>
      </c>
      <c r="B89" s="52"/>
      <c r="C89" s="52"/>
      <c r="D89" s="52"/>
      <c r="E89" s="52"/>
      <c r="F89" s="52"/>
      <c r="G89" s="53"/>
      <c r="H89" s="54">
        <f>SUM(H87:H88)</f>
        <v>2138200</v>
      </c>
      <c r="I89" s="55"/>
      <c r="J89" s="56"/>
      <c r="K89" s="41"/>
      <c r="L89" s="57"/>
      <c r="M89" s="56"/>
      <c r="N89" s="56"/>
      <c r="O89" s="56"/>
      <c r="P89" s="56"/>
      <c r="Q89" s="56"/>
      <c r="R89" s="56"/>
      <c r="S89" s="56"/>
      <c r="T89" s="56"/>
      <c r="U89" s="58"/>
    </row>
    <row r="90" ht="12.75">
      <c r="G90" s="86"/>
    </row>
    <row r="91" spans="7:8" ht="12.75">
      <c r="G91" s="86"/>
      <c r="H91" s="21">
        <f>SUM(H89,H85,H82,H75,G70:H70)</f>
        <v>31429481.53</v>
      </c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  <row r="146" ht="12.75">
      <c r="G146" s="86"/>
    </row>
    <row r="147" ht="12.75">
      <c r="G147" s="86"/>
    </row>
    <row r="148" ht="12.75">
      <c r="G148" s="86"/>
    </row>
    <row r="149" ht="12.75">
      <c r="G149" s="86"/>
    </row>
    <row r="150" ht="12.75">
      <c r="G150" s="86"/>
    </row>
    <row r="151" ht="12.75">
      <c r="G151" s="86"/>
    </row>
    <row r="152" ht="12.75">
      <c r="G152" s="86"/>
    </row>
    <row r="153" ht="12.75">
      <c r="G153" s="86"/>
    </row>
    <row r="154" ht="12.75">
      <c r="G154" s="86"/>
    </row>
    <row r="155" ht="12.75">
      <c r="G155" s="86"/>
    </row>
    <row r="156" ht="12.75">
      <c r="G156" s="86"/>
    </row>
    <row r="157" ht="12.75">
      <c r="G157" s="86"/>
    </row>
    <row r="158" ht="12.75">
      <c r="G158" s="86"/>
    </row>
    <row r="159" ht="12.75">
      <c r="G159" s="86"/>
    </row>
    <row r="160" ht="12.75">
      <c r="G160" s="86"/>
    </row>
    <row r="161" ht="12.75">
      <c r="G161" s="86"/>
    </row>
    <row r="162" ht="12.75">
      <c r="G162" s="86"/>
    </row>
    <row r="163" ht="12.75">
      <c r="G163" s="86"/>
    </row>
    <row r="164" ht="12.75">
      <c r="G164" s="86"/>
    </row>
    <row r="165" ht="12.75">
      <c r="G165" s="86"/>
    </row>
    <row r="166" ht="12.75">
      <c r="G166" s="86"/>
    </row>
    <row r="167" ht="12.75">
      <c r="G167" s="86"/>
    </row>
    <row r="168" ht="12.75">
      <c r="G168" s="86"/>
    </row>
    <row r="169" ht="12.75">
      <c r="G169" s="86"/>
    </row>
    <row r="170" ht="12.75">
      <c r="G170" s="86"/>
    </row>
    <row r="171" ht="12.75">
      <c r="G171" s="86"/>
    </row>
    <row r="172" ht="12.75">
      <c r="G172" s="86"/>
    </row>
    <row r="173" ht="12.75">
      <c r="G173" s="86"/>
    </row>
    <row r="174" ht="12.75">
      <c r="G174" s="86"/>
    </row>
    <row r="175" ht="12.75">
      <c r="G175" s="86"/>
    </row>
    <row r="176" ht="12.75">
      <c r="G176" s="86"/>
    </row>
    <row r="177" ht="12.75">
      <c r="G177" s="86"/>
    </row>
    <row r="178" ht="12.75">
      <c r="G178" s="86"/>
    </row>
    <row r="179" ht="12.75">
      <c r="G179" s="86"/>
    </row>
    <row r="180" ht="12.75">
      <c r="G180" s="86"/>
    </row>
    <row r="181" ht="12.75">
      <c r="G181" s="86"/>
    </row>
    <row r="182" ht="12.75">
      <c r="G182" s="86"/>
    </row>
    <row r="183" ht="12.75">
      <c r="G183" s="86"/>
    </row>
    <row r="184" ht="12.75">
      <c r="G184" s="86"/>
    </row>
    <row r="185" ht="12.75">
      <c r="G185" s="86"/>
    </row>
    <row r="186" ht="12.75">
      <c r="G186" s="86"/>
    </row>
    <row r="187" ht="12.75">
      <c r="G187" s="86"/>
    </row>
    <row r="188" ht="12.75">
      <c r="G188" s="86"/>
    </row>
    <row r="189" ht="12.75">
      <c r="G189" s="86"/>
    </row>
    <row r="190" ht="12.75">
      <c r="G190" s="86"/>
    </row>
    <row r="191" ht="12.75">
      <c r="G191" s="86"/>
    </row>
    <row r="192" ht="12.75">
      <c r="G192" s="86"/>
    </row>
    <row r="193" ht="12.75">
      <c r="G193" s="86"/>
    </row>
    <row r="194" ht="12.75">
      <c r="G194" s="86"/>
    </row>
    <row r="195" ht="12.75">
      <c r="G195" s="86"/>
    </row>
    <row r="196" ht="12.75">
      <c r="G196" s="86"/>
    </row>
    <row r="197" ht="12.75">
      <c r="G197" s="86"/>
    </row>
    <row r="198" ht="12.75">
      <c r="G198" s="86"/>
    </row>
    <row r="199" ht="12.75">
      <c r="G199" s="86"/>
    </row>
    <row r="200" ht="12.75">
      <c r="G200" s="86"/>
    </row>
    <row r="201" ht="12.75">
      <c r="G201" s="86"/>
    </row>
    <row r="202" ht="12.75">
      <c r="G202" s="86"/>
    </row>
    <row r="203" ht="12.75">
      <c r="G203" s="86"/>
    </row>
    <row r="204" ht="12.75">
      <c r="G204" s="86"/>
    </row>
    <row r="205" ht="12.75">
      <c r="G205" s="86"/>
    </row>
    <row r="206" ht="12.75">
      <c r="G206" s="86"/>
    </row>
    <row r="207" ht="12.75">
      <c r="G207" s="86"/>
    </row>
    <row r="208" ht="12.75">
      <c r="G208" s="86"/>
    </row>
    <row r="209" ht="12.75">
      <c r="G209" s="86"/>
    </row>
    <row r="210" ht="12.75">
      <c r="G210" s="86"/>
    </row>
    <row r="211" ht="12.75">
      <c r="G211" s="86"/>
    </row>
    <row r="212" ht="12.75">
      <c r="G212" s="86"/>
    </row>
    <row r="213" ht="12.75">
      <c r="G213" s="86"/>
    </row>
    <row r="214" ht="12.75">
      <c r="G214" s="86"/>
    </row>
    <row r="215" ht="12.75">
      <c r="G215" s="86"/>
    </row>
    <row r="216" ht="12.75">
      <c r="G216" s="86"/>
    </row>
    <row r="217" ht="12.75">
      <c r="G217" s="86"/>
    </row>
    <row r="218" ht="12.75">
      <c r="G218" s="86"/>
    </row>
    <row r="219" ht="12.75">
      <c r="G219" s="86"/>
    </row>
    <row r="350" ht="12.75" customHeight="1"/>
  </sheetData>
  <sheetProtection selectLockedCells="1" selectUnlockedCells="1"/>
  <mergeCells count="33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U3"/>
    <mergeCell ref="A5:C5"/>
    <mergeCell ref="A70:F70"/>
    <mergeCell ref="A71:C71"/>
    <mergeCell ref="A75:F75"/>
    <mergeCell ref="A76:C76"/>
    <mergeCell ref="A77:G77"/>
    <mergeCell ref="A78:C78"/>
    <mergeCell ref="B79:D79"/>
    <mergeCell ref="A80:C80"/>
    <mergeCell ref="A82:F82"/>
    <mergeCell ref="A83:C83"/>
    <mergeCell ref="A85:F85"/>
    <mergeCell ref="A86:C86"/>
    <mergeCell ref="A89:F89"/>
  </mergeCells>
  <printOptions/>
  <pageMargins left="0.23680555555555555" right="0.43333333333333335" top="0.3590277777777778" bottom="0.31805555555555554" header="0.5118055555555555" footer="0.5118055555555555"/>
  <pageSetup horizontalDpi="300" verticalDpi="300" orientation="landscape" paperSize="9" scale="65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SheetLayoutView="100" workbookViewId="0" topLeftCell="A1">
      <selection activeCell="A3" sqref="A3"/>
    </sheetView>
  </sheetViews>
  <sheetFormatPr defaultColWidth="8.796875" defaultRowHeight="14.25"/>
  <cols>
    <col min="1" max="1" width="45.296875" style="8" customWidth="1"/>
    <col min="2" max="2" width="35.296875" style="8" customWidth="1"/>
    <col min="3" max="16384" width="9" style="8" customWidth="1"/>
  </cols>
  <sheetData>
    <row r="1" spans="1:2" ht="24.75" customHeight="1">
      <c r="A1" s="87" t="s">
        <v>261</v>
      </c>
      <c r="B1" s="87"/>
    </row>
    <row r="2" spans="1:2" ht="147" customHeight="1">
      <c r="A2" s="88" t="s">
        <v>262</v>
      </c>
      <c r="B2" s="89" t="s">
        <v>263</v>
      </c>
    </row>
    <row r="3" spans="1:2" ht="56.25" customHeight="1">
      <c r="A3" s="90" t="s">
        <v>264</v>
      </c>
      <c r="B3" s="91">
        <v>691303.51</v>
      </c>
    </row>
    <row r="4" spans="1:2" ht="56.25" customHeight="1">
      <c r="A4" s="92" t="s">
        <v>265</v>
      </c>
      <c r="B4" s="93">
        <v>170457.78</v>
      </c>
    </row>
    <row r="5" spans="1:2" ht="56.25" customHeight="1">
      <c r="A5" s="92" t="s">
        <v>22</v>
      </c>
      <c r="B5" s="94">
        <v>165000</v>
      </c>
    </row>
    <row r="6" spans="1:2" ht="56.25" customHeight="1">
      <c r="A6" s="92" t="s">
        <v>25</v>
      </c>
      <c r="B6" s="94">
        <v>96337.19</v>
      </c>
    </row>
    <row r="7" spans="1:2" ht="56.25" customHeight="1">
      <c r="A7" s="92" t="s">
        <v>28</v>
      </c>
      <c r="B7" s="95">
        <v>75649.4</v>
      </c>
    </row>
    <row r="8" spans="1:2" ht="56.25" customHeight="1">
      <c r="A8" s="92" t="s">
        <v>31</v>
      </c>
      <c r="B8" s="96">
        <v>128375.21</v>
      </c>
    </row>
    <row r="9" spans="1:2" ht="56.25" customHeight="1">
      <c r="A9" s="92" t="s">
        <v>35</v>
      </c>
      <c r="B9" s="94">
        <v>60796</v>
      </c>
    </row>
    <row r="10" spans="1:2" ht="21" customHeight="1">
      <c r="A10" s="97" t="s">
        <v>224</v>
      </c>
      <c r="B10" s="98">
        <f>SUM(B3:B9)</f>
        <v>1387919.0899999999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5"/>
  <sheetViews>
    <sheetView view="pageBreakPreview" zoomScaleSheetLayoutView="100" workbookViewId="0" topLeftCell="A1">
      <selection activeCell="E244" sqref="E244"/>
    </sheetView>
  </sheetViews>
  <sheetFormatPr defaultColWidth="8.796875" defaultRowHeight="14.25"/>
  <cols>
    <col min="1" max="1" width="4.5" style="20" customWidth="1"/>
    <col min="2" max="2" width="35.8984375" style="20" customWidth="1"/>
    <col min="3" max="3" width="11.3984375" style="20" customWidth="1"/>
    <col min="4" max="4" width="13.8984375" style="20" customWidth="1"/>
    <col min="5" max="5" width="15.59765625" style="20" customWidth="1"/>
    <col min="6" max="16384" width="9" style="8" customWidth="1"/>
  </cols>
  <sheetData>
    <row r="1" spans="1:7" ht="12.75">
      <c r="A1" s="22"/>
      <c r="B1" s="23" t="s">
        <v>266</v>
      </c>
      <c r="C1" s="22"/>
      <c r="D1" s="22"/>
      <c r="E1" s="22"/>
      <c r="F1" s="99"/>
      <c r="G1" s="99"/>
    </row>
    <row r="2" spans="1:7" ht="27" customHeight="1">
      <c r="A2" s="100" t="s">
        <v>267</v>
      </c>
      <c r="B2" s="100"/>
      <c r="C2" s="100"/>
      <c r="D2" s="100"/>
      <c r="E2" s="100"/>
      <c r="F2" s="99"/>
      <c r="G2" s="99"/>
    </row>
    <row r="3" spans="1:7" ht="90" customHeight="1">
      <c r="A3" s="101" t="s">
        <v>42</v>
      </c>
      <c r="B3" s="102" t="s">
        <v>268</v>
      </c>
      <c r="C3" s="102" t="s">
        <v>269</v>
      </c>
      <c r="D3" s="103" t="s">
        <v>270</v>
      </c>
      <c r="E3" s="104" t="s">
        <v>271</v>
      </c>
      <c r="F3" s="99"/>
      <c r="G3" s="99"/>
    </row>
    <row r="4" spans="1:7" ht="22.5" customHeight="1">
      <c r="A4" s="105" t="s">
        <v>272</v>
      </c>
      <c r="B4" s="105"/>
      <c r="C4" s="105"/>
      <c r="D4" s="105"/>
      <c r="E4" s="105"/>
      <c r="F4" s="99"/>
      <c r="G4" s="99"/>
    </row>
    <row r="5" spans="1:7" ht="16.5" customHeight="1">
      <c r="A5" s="33">
        <v>1</v>
      </c>
      <c r="B5" s="106" t="s">
        <v>273</v>
      </c>
      <c r="C5" s="36">
        <v>2006</v>
      </c>
      <c r="D5" s="33"/>
      <c r="E5" s="107">
        <v>939.99</v>
      </c>
      <c r="F5" s="99"/>
      <c r="G5" s="99"/>
    </row>
    <row r="6" spans="1:7" ht="16.5" customHeight="1">
      <c r="A6" s="108">
        <v>2</v>
      </c>
      <c r="B6" s="109" t="s">
        <v>274</v>
      </c>
      <c r="C6" s="44">
        <v>2006</v>
      </c>
      <c r="D6" s="108"/>
      <c r="E6" s="110">
        <v>800</v>
      </c>
      <c r="F6" s="99"/>
      <c r="G6" s="99"/>
    </row>
    <row r="7" spans="1:7" ht="16.5" customHeight="1">
      <c r="A7" s="33">
        <v>3</v>
      </c>
      <c r="B7" s="109" t="s">
        <v>274</v>
      </c>
      <c r="C7" s="44">
        <v>2006</v>
      </c>
      <c r="D7" s="108"/>
      <c r="E7" s="110">
        <v>800</v>
      </c>
      <c r="F7" s="99"/>
      <c r="G7" s="99"/>
    </row>
    <row r="8" spans="1:7" ht="16.5" customHeight="1">
      <c r="A8" s="33">
        <v>4</v>
      </c>
      <c r="B8" s="109" t="s">
        <v>274</v>
      </c>
      <c r="C8" s="44">
        <v>2006</v>
      </c>
      <c r="D8" s="108"/>
      <c r="E8" s="110">
        <v>800</v>
      </c>
      <c r="F8" s="99"/>
      <c r="G8" s="99"/>
    </row>
    <row r="9" spans="1:7" ht="16.5" customHeight="1">
      <c r="A9" s="108">
        <v>5</v>
      </c>
      <c r="B9" s="109" t="s">
        <v>275</v>
      </c>
      <c r="C9" s="44">
        <v>2006</v>
      </c>
      <c r="D9" s="108"/>
      <c r="E9" s="110">
        <v>800</v>
      </c>
      <c r="F9" s="99"/>
      <c r="G9" s="99"/>
    </row>
    <row r="10" spans="1:7" ht="16.5" customHeight="1">
      <c r="A10" s="33">
        <v>6</v>
      </c>
      <c r="B10" s="109" t="s">
        <v>276</v>
      </c>
      <c r="C10" s="44">
        <v>2006</v>
      </c>
      <c r="D10" s="108"/>
      <c r="E10" s="110">
        <v>884.5</v>
      </c>
      <c r="F10" s="99"/>
      <c r="G10" s="99"/>
    </row>
    <row r="11" spans="1:7" ht="16.5" customHeight="1">
      <c r="A11" s="33">
        <v>7</v>
      </c>
      <c r="B11" s="109" t="s">
        <v>277</v>
      </c>
      <c r="C11" s="44">
        <v>2006</v>
      </c>
      <c r="D11" s="108"/>
      <c r="E11" s="110">
        <v>3365.5</v>
      </c>
      <c r="F11" s="99"/>
      <c r="G11" s="99"/>
    </row>
    <row r="12" spans="1:7" ht="16.5" customHeight="1">
      <c r="A12" s="108">
        <v>8</v>
      </c>
      <c r="B12" s="109" t="s">
        <v>278</v>
      </c>
      <c r="C12" s="44">
        <v>2007</v>
      </c>
      <c r="D12" s="108"/>
      <c r="E12" s="110">
        <v>1859</v>
      </c>
      <c r="F12" s="99"/>
      <c r="G12" s="99"/>
    </row>
    <row r="13" spans="1:7" ht="16.5" customHeight="1">
      <c r="A13" s="33">
        <v>9</v>
      </c>
      <c r="B13" s="109" t="s">
        <v>279</v>
      </c>
      <c r="C13" s="44">
        <v>2006</v>
      </c>
      <c r="D13" s="111"/>
      <c r="E13" s="110">
        <v>2806</v>
      </c>
      <c r="F13" s="99"/>
      <c r="G13" s="99"/>
    </row>
    <row r="14" spans="1:7" ht="16.5" customHeight="1">
      <c r="A14" s="33">
        <v>10</v>
      </c>
      <c r="B14" s="109" t="s">
        <v>280</v>
      </c>
      <c r="C14" s="44">
        <v>2006</v>
      </c>
      <c r="D14" s="111"/>
      <c r="E14" s="110">
        <v>695.4</v>
      </c>
      <c r="F14" s="99"/>
      <c r="G14" s="99"/>
    </row>
    <row r="15" spans="1:7" ht="16.5" customHeight="1">
      <c r="A15" s="108">
        <v>11</v>
      </c>
      <c r="B15" s="109" t="s">
        <v>281</v>
      </c>
      <c r="C15" s="44">
        <v>2006</v>
      </c>
      <c r="D15" s="111"/>
      <c r="E15" s="110">
        <v>2620.56</v>
      </c>
      <c r="F15" s="99"/>
      <c r="G15" s="99"/>
    </row>
    <row r="16" spans="1:7" ht="16.5" customHeight="1">
      <c r="A16" s="33">
        <v>12</v>
      </c>
      <c r="B16" s="109" t="s">
        <v>282</v>
      </c>
      <c r="C16" s="44">
        <v>2009</v>
      </c>
      <c r="D16" s="111"/>
      <c r="E16" s="110">
        <v>2000.01</v>
      </c>
      <c r="F16" s="99"/>
      <c r="G16" s="99"/>
    </row>
    <row r="17" spans="1:7" ht="16.5" customHeight="1">
      <c r="A17" s="33">
        <v>13</v>
      </c>
      <c r="B17" s="109" t="s">
        <v>283</v>
      </c>
      <c r="C17" s="44">
        <v>2006</v>
      </c>
      <c r="D17" s="111"/>
      <c r="E17" s="110">
        <v>2000</v>
      </c>
      <c r="F17" s="99"/>
      <c r="G17" s="99"/>
    </row>
    <row r="18" spans="1:7" ht="16.5" customHeight="1">
      <c r="A18" s="108">
        <v>14</v>
      </c>
      <c r="B18" s="109" t="s">
        <v>284</v>
      </c>
      <c r="C18" s="44">
        <v>2006</v>
      </c>
      <c r="D18" s="111"/>
      <c r="E18" s="110">
        <v>3150.04</v>
      </c>
      <c r="F18" s="99"/>
      <c r="G18" s="99"/>
    </row>
    <row r="19" spans="1:7" ht="16.5" customHeight="1">
      <c r="A19" s="33">
        <v>15</v>
      </c>
      <c r="B19" s="109" t="s">
        <v>285</v>
      </c>
      <c r="C19" s="44">
        <v>2006</v>
      </c>
      <c r="D19" s="111"/>
      <c r="E19" s="110">
        <v>455.24</v>
      </c>
      <c r="F19" s="99"/>
      <c r="G19" s="99"/>
    </row>
    <row r="20" spans="1:7" ht="16.5" customHeight="1">
      <c r="A20" s="33">
        <v>16</v>
      </c>
      <c r="B20" s="109" t="s">
        <v>286</v>
      </c>
      <c r="C20" s="44">
        <v>2008</v>
      </c>
      <c r="D20" s="111"/>
      <c r="E20" s="110">
        <v>1245</v>
      </c>
      <c r="F20" s="99"/>
      <c r="G20" s="99"/>
    </row>
    <row r="21" spans="1:7" ht="16.5" customHeight="1">
      <c r="A21" s="108">
        <v>17</v>
      </c>
      <c r="B21" s="109" t="s">
        <v>286</v>
      </c>
      <c r="C21" s="44">
        <v>2008</v>
      </c>
      <c r="D21" s="111"/>
      <c r="E21" s="110">
        <v>2323.87</v>
      </c>
      <c r="F21" s="99"/>
      <c r="G21" s="99"/>
    </row>
    <row r="22" spans="1:7" ht="16.5" customHeight="1">
      <c r="A22" s="33">
        <v>18</v>
      </c>
      <c r="B22" s="109" t="s">
        <v>287</v>
      </c>
      <c r="C22" s="44">
        <v>2008</v>
      </c>
      <c r="D22" s="111"/>
      <c r="E22" s="110">
        <v>1369</v>
      </c>
      <c r="F22" s="99"/>
      <c r="G22" s="99"/>
    </row>
    <row r="23" spans="1:7" ht="16.5" customHeight="1">
      <c r="A23" s="33">
        <v>19</v>
      </c>
      <c r="B23" s="109" t="s">
        <v>287</v>
      </c>
      <c r="C23" s="44">
        <v>2008</v>
      </c>
      <c r="D23" s="111"/>
      <c r="E23" s="110">
        <v>1208.57</v>
      </c>
      <c r="F23" s="99"/>
      <c r="G23" s="99"/>
    </row>
    <row r="24" spans="1:7" ht="16.5" customHeight="1">
      <c r="A24" s="108">
        <v>20</v>
      </c>
      <c r="B24" s="109" t="s">
        <v>286</v>
      </c>
      <c r="C24" s="44">
        <v>2008</v>
      </c>
      <c r="D24" s="111"/>
      <c r="E24" s="110">
        <v>1425</v>
      </c>
      <c r="F24" s="99"/>
      <c r="G24" s="99"/>
    </row>
    <row r="25" spans="1:7" ht="16.5" customHeight="1">
      <c r="A25" s="33">
        <v>21</v>
      </c>
      <c r="B25" s="109" t="s">
        <v>286</v>
      </c>
      <c r="C25" s="44">
        <v>2008</v>
      </c>
      <c r="D25" s="111"/>
      <c r="E25" s="110">
        <v>1425</v>
      </c>
      <c r="F25" s="99"/>
      <c r="G25" s="99"/>
    </row>
    <row r="26" spans="1:7" ht="16.5" customHeight="1">
      <c r="A26" s="33">
        <v>22</v>
      </c>
      <c r="B26" s="109" t="s">
        <v>288</v>
      </c>
      <c r="C26" s="44">
        <v>2008</v>
      </c>
      <c r="D26" s="111"/>
      <c r="E26" s="110">
        <v>595</v>
      </c>
      <c r="F26" s="99"/>
      <c r="G26" s="99"/>
    </row>
    <row r="27" spans="1:7" ht="16.5" customHeight="1">
      <c r="A27" s="108">
        <v>23</v>
      </c>
      <c r="B27" s="109" t="s">
        <v>289</v>
      </c>
      <c r="C27" s="44">
        <v>2008</v>
      </c>
      <c r="D27" s="111"/>
      <c r="E27" s="110">
        <v>2160.62</v>
      </c>
      <c r="F27" s="99"/>
      <c r="G27" s="99"/>
    </row>
    <row r="28" spans="1:7" ht="16.5" customHeight="1">
      <c r="A28" s="33">
        <v>24</v>
      </c>
      <c r="B28" s="109" t="s">
        <v>289</v>
      </c>
      <c r="C28" s="44">
        <v>2008</v>
      </c>
      <c r="D28" s="111"/>
      <c r="E28" s="110">
        <v>2162.62</v>
      </c>
      <c r="F28" s="99"/>
      <c r="G28" s="99"/>
    </row>
    <row r="29" spans="1:7" ht="16.5" customHeight="1">
      <c r="A29" s="33">
        <v>25</v>
      </c>
      <c r="B29" s="109" t="s">
        <v>289</v>
      </c>
      <c r="C29" s="44">
        <v>2008</v>
      </c>
      <c r="D29" s="111"/>
      <c r="E29" s="110">
        <v>2162.62</v>
      </c>
      <c r="F29" s="99"/>
      <c r="G29" s="99"/>
    </row>
    <row r="30" spans="1:7" ht="16.5" customHeight="1">
      <c r="A30" s="108">
        <v>26</v>
      </c>
      <c r="B30" s="109" t="s">
        <v>289</v>
      </c>
      <c r="C30" s="44">
        <v>2008</v>
      </c>
      <c r="D30" s="111"/>
      <c r="E30" s="110">
        <v>2162.62</v>
      </c>
      <c r="F30" s="99"/>
      <c r="G30" s="99"/>
    </row>
    <row r="31" spans="1:7" ht="16.5" customHeight="1">
      <c r="A31" s="33">
        <v>27</v>
      </c>
      <c r="B31" s="109" t="s">
        <v>290</v>
      </c>
      <c r="C31" s="44">
        <v>2008</v>
      </c>
      <c r="D31" s="111"/>
      <c r="E31" s="110">
        <v>2162.62</v>
      </c>
      <c r="F31" s="99"/>
      <c r="G31" s="99"/>
    </row>
    <row r="32" spans="1:7" ht="16.5" customHeight="1">
      <c r="A32" s="33">
        <v>28</v>
      </c>
      <c r="B32" s="109" t="s">
        <v>290</v>
      </c>
      <c r="C32" s="44">
        <v>2008</v>
      </c>
      <c r="D32" s="111"/>
      <c r="E32" s="110">
        <v>2162.62</v>
      </c>
      <c r="F32" s="99"/>
      <c r="G32" s="99"/>
    </row>
    <row r="33" spans="1:7" ht="16.5" customHeight="1">
      <c r="A33" s="108">
        <v>29</v>
      </c>
      <c r="B33" s="109" t="s">
        <v>290</v>
      </c>
      <c r="C33" s="44">
        <v>2008</v>
      </c>
      <c r="D33" s="111"/>
      <c r="E33" s="110">
        <v>2162.62</v>
      </c>
      <c r="F33" s="99"/>
      <c r="G33" s="99"/>
    </row>
    <row r="34" spans="1:7" ht="16.5" customHeight="1">
      <c r="A34" s="33">
        <v>30</v>
      </c>
      <c r="B34" s="109" t="s">
        <v>290</v>
      </c>
      <c r="C34" s="44">
        <v>2008</v>
      </c>
      <c r="D34" s="111"/>
      <c r="E34" s="110">
        <v>2162.62</v>
      </c>
      <c r="F34" s="99"/>
      <c r="G34" s="99"/>
    </row>
    <row r="35" spans="1:7" ht="16.5" customHeight="1">
      <c r="A35" s="33">
        <v>31</v>
      </c>
      <c r="B35" s="109" t="s">
        <v>290</v>
      </c>
      <c r="C35" s="44">
        <v>2008</v>
      </c>
      <c r="D35" s="111"/>
      <c r="E35" s="110">
        <v>2162.62</v>
      </c>
      <c r="F35" s="99"/>
      <c r="G35" s="99"/>
    </row>
    <row r="36" spans="1:7" ht="16.5" customHeight="1">
      <c r="A36" s="108">
        <v>32</v>
      </c>
      <c r="B36" s="109" t="s">
        <v>287</v>
      </c>
      <c r="C36" s="44">
        <v>2008</v>
      </c>
      <c r="D36" s="111"/>
      <c r="E36" s="110">
        <v>567.3</v>
      </c>
      <c r="F36" s="99"/>
      <c r="G36" s="99"/>
    </row>
    <row r="37" spans="1:7" ht="16.5" customHeight="1">
      <c r="A37" s="33">
        <v>33</v>
      </c>
      <c r="B37" s="109" t="s">
        <v>291</v>
      </c>
      <c r="C37" s="44">
        <v>2008</v>
      </c>
      <c r="D37" s="111"/>
      <c r="E37" s="110">
        <v>1905.64</v>
      </c>
      <c r="F37" s="99"/>
      <c r="G37" s="99"/>
    </row>
    <row r="38" spans="1:7" ht="16.5" customHeight="1">
      <c r="A38" s="33">
        <v>34</v>
      </c>
      <c r="B38" s="109" t="s">
        <v>292</v>
      </c>
      <c r="C38" s="44">
        <v>2009</v>
      </c>
      <c r="D38" s="111"/>
      <c r="E38" s="110">
        <v>3900.34</v>
      </c>
      <c r="F38" s="99"/>
      <c r="G38" s="99"/>
    </row>
    <row r="39" spans="1:7" ht="16.5" customHeight="1">
      <c r="A39" s="108">
        <v>35</v>
      </c>
      <c r="B39" s="109" t="s">
        <v>293</v>
      </c>
      <c r="C39" s="67">
        <v>2011</v>
      </c>
      <c r="D39" s="111"/>
      <c r="E39" s="110">
        <v>625.53</v>
      </c>
      <c r="F39" s="99"/>
      <c r="G39" s="99"/>
    </row>
    <row r="40" spans="1:7" ht="16.5" customHeight="1">
      <c r="A40" s="33">
        <v>36</v>
      </c>
      <c r="B40" s="109" t="s">
        <v>294</v>
      </c>
      <c r="C40" s="67">
        <v>2011</v>
      </c>
      <c r="D40" s="111"/>
      <c r="E40" s="110">
        <v>423.99</v>
      </c>
      <c r="F40" s="99"/>
      <c r="G40" s="99"/>
    </row>
    <row r="41" spans="1:7" ht="16.5" customHeight="1">
      <c r="A41" s="33">
        <v>37</v>
      </c>
      <c r="B41" s="109" t="s">
        <v>295</v>
      </c>
      <c r="C41" s="44">
        <v>2012</v>
      </c>
      <c r="D41" s="111"/>
      <c r="E41" s="110">
        <v>329</v>
      </c>
      <c r="F41" s="99"/>
      <c r="G41" s="99"/>
    </row>
    <row r="42" spans="1:7" ht="16.5" customHeight="1">
      <c r="A42" s="108">
        <v>38</v>
      </c>
      <c r="B42" s="109" t="s">
        <v>296</v>
      </c>
      <c r="C42" s="44">
        <v>2012</v>
      </c>
      <c r="D42" s="111"/>
      <c r="E42" s="110">
        <v>779</v>
      </c>
      <c r="F42" s="99"/>
      <c r="G42" s="99"/>
    </row>
    <row r="43" spans="1:7" ht="16.5" customHeight="1">
      <c r="A43" s="33">
        <v>39</v>
      </c>
      <c r="B43" s="109" t="s">
        <v>297</v>
      </c>
      <c r="C43" s="44">
        <v>2012</v>
      </c>
      <c r="D43" s="111"/>
      <c r="E43" s="110">
        <v>738</v>
      </c>
      <c r="F43" s="99"/>
      <c r="G43" s="99"/>
    </row>
    <row r="44" spans="1:7" ht="16.5" customHeight="1">
      <c r="A44" s="33">
        <v>40</v>
      </c>
      <c r="B44" s="109" t="s">
        <v>298</v>
      </c>
      <c r="C44" s="44">
        <v>2012</v>
      </c>
      <c r="D44" s="111"/>
      <c r="E44" s="110">
        <v>4920</v>
      </c>
      <c r="F44" s="99"/>
      <c r="G44" s="99"/>
    </row>
    <row r="45" spans="1:7" ht="16.5" customHeight="1">
      <c r="A45" s="108">
        <v>41</v>
      </c>
      <c r="B45" s="109" t="s">
        <v>299</v>
      </c>
      <c r="C45" s="44">
        <v>2012</v>
      </c>
      <c r="D45" s="111"/>
      <c r="E45" s="110">
        <v>246</v>
      </c>
      <c r="F45" s="99"/>
      <c r="G45" s="99"/>
    </row>
    <row r="46" spans="1:7" ht="16.5" customHeight="1">
      <c r="A46" s="33">
        <v>42</v>
      </c>
      <c r="B46" s="109" t="s">
        <v>300</v>
      </c>
      <c r="C46" s="44">
        <v>2012</v>
      </c>
      <c r="D46" s="111"/>
      <c r="E46" s="110">
        <v>738</v>
      </c>
      <c r="F46" s="99"/>
      <c r="G46" s="99"/>
    </row>
    <row r="47" spans="1:7" ht="16.5" customHeight="1">
      <c r="A47" s="33">
        <v>43</v>
      </c>
      <c r="B47" s="109" t="s">
        <v>301</v>
      </c>
      <c r="C47" s="44">
        <v>2012</v>
      </c>
      <c r="D47" s="111"/>
      <c r="E47" s="110">
        <v>3936</v>
      </c>
      <c r="F47" s="99"/>
      <c r="G47" s="99"/>
    </row>
    <row r="48" spans="1:7" ht="16.5" customHeight="1">
      <c r="A48" s="108">
        <v>44</v>
      </c>
      <c r="B48" s="109" t="s">
        <v>302</v>
      </c>
      <c r="C48" s="44">
        <v>2012</v>
      </c>
      <c r="D48" s="111"/>
      <c r="E48" s="110">
        <v>984</v>
      </c>
      <c r="F48" s="99"/>
      <c r="G48" s="99"/>
    </row>
    <row r="49" spans="1:7" ht="16.5" customHeight="1">
      <c r="A49" s="33">
        <v>45</v>
      </c>
      <c r="B49" s="109" t="s">
        <v>303</v>
      </c>
      <c r="C49" s="44">
        <v>2012</v>
      </c>
      <c r="D49" s="111"/>
      <c r="E49" s="110">
        <v>492</v>
      </c>
      <c r="F49" s="99"/>
      <c r="G49" s="99"/>
    </row>
    <row r="50" spans="1:7" ht="16.5" customHeight="1">
      <c r="A50" s="33">
        <v>46</v>
      </c>
      <c r="B50" s="109" t="s">
        <v>304</v>
      </c>
      <c r="C50" s="44">
        <v>2012</v>
      </c>
      <c r="D50" s="111"/>
      <c r="E50" s="110">
        <v>553.5</v>
      </c>
      <c r="F50" s="99"/>
      <c r="G50" s="99"/>
    </row>
    <row r="51" spans="1:7" ht="16.5" customHeight="1">
      <c r="A51" s="108">
        <v>47</v>
      </c>
      <c r="B51" s="106" t="s">
        <v>305</v>
      </c>
      <c r="C51" s="44">
        <v>2009</v>
      </c>
      <c r="D51" s="111"/>
      <c r="E51" s="110">
        <v>649</v>
      </c>
      <c r="F51" s="99"/>
      <c r="G51" s="99"/>
    </row>
    <row r="52" spans="1:7" ht="16.5" customHeight="1">
      <c r="A52" s="33">
        <v>48</v>
      </c>
      <c r="B52" s="109" t="s">
        <v>306</v>
      </c>
      <c r="C52" s="44">
        <v>2009</v>
      </c>
      <c r="D52" s="111"/>
      <c r="E52" s="110">
        <v>1623.16</v>
      </c>
      <c r="F52" s="99"/>
      <c r="G52" s="99"/>
    </row>
    <row r="53" spans="1:7" ht="16.5" customHeight="1">
      <c r="A53" s="33">
        <v>49</v>
      </c>
      <c r="B53" s="109" t="s">
        <v>307</v>
      </c>
      <c r="C53" s="44">
        <v>2009</v>
      </c>
      <c r="D53" s="111"/>
      <c r="E53" s="110">
        <v>629.44</v>
      </c>
      <c r="F53" s="99"/>
      <c r="G53" s="99"/>
    </row>
    <row r="54" spans="1:7" ht="16.5" customHeight="1">
      <c r="A54" s="108">
        <v>50</v>
      </c>
      <c r="B54" s="109" t="s">
        <v>308</v>
      </c>
      <c r="C54" s="44">
        <v>2009</v>
      </c>
      <c r="D54" s="111"/>
      <c r="E54" s="110">
        <v>1600.01</v>
      </c>
      <c r="F54" s="99"/>
      <c r="G54" s="99"/>
    </row>
    <row r="55" spans="1:7" ht="16.5" customHeight="1">
      <c r="A55" s="33">
        <v>51</v>
      </c>
      <c r="B55" s="109" t="s">
        <v>309</v>
      </c>
      <c r="C55" s="44">
        <v>2010</v>
      </c>
      <c r="D55" s="111"/>
      <c r="E55" s="110">
        <v>3120.76</v>
      </c>
      <c r="F55" s="99"/>
      <c r="G55" s="99"/>
    </row>
    <row r="56" spans="1:7" ht="16.5" customHeight="1">
      <c r="A56" s="33">
        <v>52</v>
      </c>
      <c r="B56" s="112" t="s">
        <v>310</v>
      </c>
      <c r="C56" s="113">
        <v>2010</v>
      </c>
      <c r="D56" s="111"/>
      <c r="E56" s="114">
        <v>344.72</v>
      </c>
      <c r="F56" s="99"/>
      <c r="G56" s="99"/>
    </row>
    <row r="57" spans="1:7" s="13" customFormat="1" ht="16.5" customHeight="1">
      <c r="A57" s="108">
        <v>53</v>
      </c>
      <c r="B57" s="115" t="s">
        <v>311</v>
      </c>
      <c r="C57" s="67">
        <v>2013</v>
      </c>
      <c r="D57" s="10"/>
      <c r="E57" s="116">
        <v>500</v>
      </c>
      <c r="F57" s="117"/>
      <c r="G57" s="117"/>
    </row>
    <row r="58" spans="1:6" ht="12.75">
      <c r="A58" s="118"/>
      <c r="B58" s="52" t="s">
        <v>224</v>
      </c>
      <c r="C58" s="118"/>
      <c r="D58" s="118"/>
      <c r="E58" s="53">
        <f>SUM(E5:E57)</f>
        <v>82634.65000000001</v>
      </c>
      <c r="F58" s="99"/>
    </row>
    <row r="59" spans="1:5" ht="22.5" customHeight="1">
      <c r="A59" s="105" t="s">
        <v>225</v>
      </c>
      <c r="B59" s="105"/>
      <c r="C59" s="105"/>
      <c r="D59" s="105"/>
      <c r="E59" s="105"/>
    </row>
    <row r="60" spans="1:5" ht="16.5" customHeight="1">
      <c r="A60" s="108">
        <v>1</v>
      </c>
      <c r="B60" s="109" t="s">
        <v>312</v>
      </c>
      <c r="C60" s="119">
        <v>2010</v>
      </c>
      <c r="D60" s="83"/>
      <c r="E60" s="120">
        <v>2450</v>
      </c>
    </row>
    <row r="61" spans="1:5" ht="16.5" customHeight="1">
      <c r="A61" s="33">
        <v>2</v>
      </c>
      <c r="B61" s="109" t="s">
        <v>313</v>
      </c>
      <c r="C61" s="119">
        <v>2010</v>
      </c>
      <c r="D61" s="83"/>
      <c r="E61" s="120">
        <v>350</v>
      </c>
    </row>
    <row r="62" spans="1:5" ht="28.5" customHeight="1">
      <c r="A62" s="108">
        <v>3</v>
      </c>
      <c r="B62" s="109" t="s">
        <v>314</v>
      </c>
      <c r="C62" s="119">
        <v>2010</v>
      </c>
      <c r="D62" s="83"/>
      <c r="E62" s="120">
        <v>7197.6</v>
      </c>
    </row>
    <row r="63" spans="1:5" ht="16.5" customHeight="1">
      <c r="A63" s="108">
        <v>4</v>
      </c>
      <c r="B63" s="109" t="s">
        <v>315</v>
      </c>
      <c r="C63" s="119">
        <v>2008</v>
      </c>
      <c r="D63" s="83"/>
      <c r="E63" s="120">
        <v>3500</v>
      </c>
    </row>
    <row r="64" spans="1:5" ht="16.5" customHeight="1">
      <c r="A64" s="33">
        <v>5</v>
      </c>
      <c r="B64" s="109" t="s">
        <v>316</v>
      </c>
      <c r="C64" s="119">
        <v>2009</v>
      </c>
      <c r="D64" s="83"/>
      <c r="E64" s="120">
        <v>2499.37</v>
      </c>
    </row>
    <row r="65" spans="1:5" ht="16.5" customHeight="1">
      <c r="A65" s="108">
        <v>6</v>
      </c>
      <c r="B65" s="109" t="s">
        <v>317</v>
      </c>
      <c r="C65" s="119">
        <v>2008</v>
      </c>
      <c r="D65" s="83"/>
      <c r="E65" s="120">
        <v>2205</v>
      </c>
    </row>
    <row r="66" spans="1:5" ht="16.5" customHeight="1">
      <c r="A66" s="33">
        <v>7</v>
      </c>
      <c r="B66" s="109" t="s">
        <v>318</v>
      </c>
      <c r="C66" s="119">
        <v>2008</v>
      </c>
      <c r="D66" s="83"/>
      <c r="E66" s="120">
        <v>16290</v>
      </c>
    </row>
    <row r="67" spans="1:5" ht="16.5" customHeight="1">
      <c r="A67" s="108">
        <v>8</v>
      </c>
      <c r="B67" s="109" t="s">
        <v>316</v>
      </c>
      <c r="C67" s="119">
        <v>2008</v>
      </c>
      <c r="D67" s="83"/>
      <c r="E67" s="120">
        <v>1900</v>
      </c>
    </row>
    <row r="68" spans="1:5" ht="16.5" customHeight="1">
      <c r="A68" s="33">
        <v>9</v>
      </c>
      <c r="B68" s="109" t="s">
        <v>319</v>
      </c>
      <c r="C68" s="119">
        <v>2008</v>
      </c>
      <c r="D68" s="83"/>
      <c r="E68" s="120">
        <v>310</v>
      </c>
    </row>
    <row r="69" spans="1:5" ht="16.5" customHeight="1">
      <c r="A69" s="108">
        <v>10</v>
      </c>
      <c r="B69" s="109" t="s">
        <v>320</v>
      </c>
      <c r="C69" s="119">
        <v>2008</v>
      </c>
      <c r="D69" s="83"/>
      <c r="E69" s="120">
        <v>680</v>
      </c>
    </row>
    <row r="70" spans="1:5" ht="16.5" customHeight="1">
      <c r="A70" s="33">
        <v>11</v>
      </c>
      <c r="B70" s="109" t="s">
        <v>321</v>
      </c>
      <c r="C70" s="119">
        <v>2008</v>
      </c>
      <c r="D70" s="83"/>
      <c r="E70" s="120">
        <v>3281.8</v>
      </c>
    </row>
    <row r="71" spans="1:5" ht="16.5" customHeight="1">
      <c r="A71" s="108">
        <v>12</v>
      </c>
      <c r="B71" s="109" t="s">
        <v>322</v>
      </c>
      <c r="C71" s="119">
        <v>2008</v>
      </c>
      <c r="D71" s="83"/>
      <c r="E71" s="120">
        <v>1842.2</v>
      </c>
    </row>
    <row r="72" spans="1:5" ht="16.5" customHeight="1">
      <c r="A72" s="33">
        <v>13</v>
      </c>
      <c r="B72" s="109" t="s">
        <v>323</v>
      </c>
      <c r="C72" s="119">
        <v>2010</v>
      </c>
      <c r="D72" s="83"/>
      <c r="E72" s="120">
        <v>4490</v>
      </c>
    </row>
    <row r="73" spans="1:5" ht="16.5" customHeight="1">
      <c r="A73" s="108">
        <v>14</v>
      </c>
      <c r="B73" s="109" t="s">
        <v>324</v>
      </c>
      <c r="C73" s="119">
        <v>2010</v>
      </c>
      <c r="D73" s="83"/>
      <c r="E73" s="120">
        <v>355</v>
      </c>
    </row>
    <row r="74" spans="1:5" ht="16.5" customHeight="1">
      <c r="A74" s="33">
        <v>15</v>
      </c>
      <c r="B74" s="109" t="s">
        <v>325</v>
      </c>
      <c r="C74" s="119">
        <v>2008</v>
      </c>
      <c r="D74" s="83"/>
      <c r="E74" s="120">
        <v>929.01</v>
      </c>
    </row>
    <row r="75" spans="1:5" ht="16.5" customHeight="1">
      <c r="A75" s="108">
        <v>16</v>
      </c>
      <c r="B75" s="109" t="s">
        <v>326</v>
      </c>
      <c r="C75" s="119">
        <v>2011</v>
      </c>
      <c r="D75" s="83"/>
      <c r="E75" s="120">
        <v>6998.7</v>
      </c>
    </row>
    <row r="76" spans="1:5" ht="16.5" customHeight="1">
      <c r="A76" s="33">
        <v>17</v>
      </c>
      <c r="B76" s="109" t="s">
        <v>327</v>
      </c>
      <c r="C76" s="119">
        <v>2011</v>
      </c>
      <c r="D76" s="83"/>
      <c r="E76" s="120">
        <v>5000</v>
      </c>
    </row>
    <row r="77" spans="1:5" ht="16.5" customHeight="1">
      <c r="A77" s="108">
        <v>18</v>
      </c>
      <c r="B77" s="109" t="s">
        <v>327</v>
      </c>
      <c r="C77" s="119">
        <v>2011</v>
      </c>
      <c r="D77" s="83"/>
      <c r="E77" s="120">
        <v>5000</v>
      </c>
    </row>
    <row r="78" spans="1:5" ht="16.5" customHeight="1">
      <c r="A78" s="33">
        <v>19</v>
      </c>
      <c r="B78" s="109" t="s">
        <v>327</v>
      </c>
      <c r="C78" s="119">
        <v>2011</v>
      </c>
      <c r="D78" s="83"/>
      <c r="E78" s="120">
        <v>4999.99</v>
      </c>
    </row>
    <row r="79" spans="1:5" ht="16.5" customHeight="1">
      <c r="A79" s="108">
        <v>20</v>
      </c>
      <c r="B79" s="109" t="s">
        <v>328</v>
      </c>
      <c r="C79" s="119">
        <v>2011</v>
      </c>
      <c r="D79" s="83"/>
      <c r="E79" s="120">
        <v>4349.99</v>
      </c>
    </row>
    <row r="80" spans="1:5" ht="16.5" customHeight="1">
      <c r="A80" s="33">
        <v>21</v>
      </c>
      <c r="B80" s="109" t="s">
        <v>329</v>
      </c>
      <c r="C80" s="119">
        <v>2011</v>
      </c>
      <c r="D80" s="83"/>
      <c r="E80" s="120">
        <v>4000</v>
      </c>
    </row>
    <row r="81" spans="1:5" ht="16.5" customHeight="1">
      <c r="A81" s="108">
        <v>22</v>
      </c>
      <c r="B81" s="109" t="s">
        <v>329</v>
      </c>
      <c r="C81" s="119">
        <v>2011</v>
      </c>
      <c r="D81" s="83"/>
      <c r="E81" s="120">
        <v>4000</v>
      </c>
    </row>
    <row r="82" spans="1:5" ht="16.5" customHeight="1">
      <c r="A82" s="33">
        <v>23</v>
      </c>
      <c r="B82" s="109" t="s">
        <v>330</v>
      </c>
      <c r="C82" s="119">
        <v>2011</v>
      </c>
      <c r="D82" s="83"/>
      <c r="E82" s="120">
        <v>1565</v>
      </c>
    </row>
    <row r="83" spans="1:5" ht="16.5" customHeight="1">
      <c r="A83" s="108">
        <v>24</v>
      </c>
      <c r="B83" s="109" t="s">
        <v>331</v>
      </c>
      <c r="C83" s="119">
        <v>2012</v>
      </c>
      <c r="D83" s="83"/>
      <c r="E83" s="120">
        <v>865</v>
      </c>
    </row>
    <row r="84" spans="1:5" ht="16.5" customHeight="1">
      <c r="A84" s="33">
        <v>25</v>
      </c>
      <c r="B84" s="109" t="s">
        <v>332</v>
      </c>
      <c r="C84" s="119">
        <v>2007</v>
      </c>
      <c r="D84" s="83"/>
      <c r="E84" s="120">
        <v>379</v>
      </c>
    </row>
    <row r="85" spans="1:5" ht="16.5" customHeight="1">
      <c r="A85" s="108">
        <v>26</v>
      </c>
      <c r="B85" s="109" t="s">
        <v>333</v>
      </c>
      <c r="C85" s="119">
        <v>2009</v>
      </c>
      <c r="D85" s="83"/>
      <c r="E85" s="120">
        <v>1850</v>
      </c>
    </row>
    <row r="86" spans="1:5" ht="16.5" customHeight="1">
      <c r="A86" s="33">
        <v>27</v>
      </c>
      <c r="B86" s="109" t="s">
        <v>334</v>
      </c>
      <c r="C86" s="119">
        <v>2009</v>
      </c>
      <c r="D86" s="83"/>
      <c r="E86" s="120">
        <v>1500</v>
      </c>
    </row>
    <row r="87" spans="1:5" ht="32.25" customHeight="1">
      <c r="A87" s="108">
        <v>28</v>
      </c>
      <c r="B87" s="109" t="s">
        <v>335</v>
      </c>
      <c r="C87" s="119">
        <v>2009</v>
      </c>
      <c r="D87" s="83"/>
      <c r="E87" s="120">
        <v>4331</v>
      </c>
    </row>
    <row r="88" spans="1:5" ht="16.5" customHeight="1">
      <c r="A88" s="33">
        <v>29</v>
      </c>
      <c r="B88" s="109" t="s">
        <v>336</v>
      </c>
      <c r="C88" s="119">
        <v>2009</v>
      </c>
      <c r="D88" s="83"/>
      <c r="E88" s="120">
        <v>2500</v>
      </c>
    </row>
    <row r="89" spans="1:5" ht="16.5" customHeight="1">
      <c r="A89" s="108">
        <v>30</v>
      </c>
      <c r="B89" s="109" t="s">
        <v>337</v>
      </c>
      <c r="C89" s="119">
        <v>2011</v>
      </c>
      <c r="D89" s="83"/>
      <c r="E89" s="120">
        <v>2890</v>
      </c>
    </row>
    <row r="90" spans="1:5" ht="16.5" customHeight="1">
      <c r="A90" s="33">
        <v>31</v>
      </c>
      <c r="B90" s="109" t="s">
        <v>338</v>
      </c>
      <c r="C90" s="119">
        <v>2011</v>
      </c>
      <c r="D90" s="83"/>
      <c r="E90" s="120">
        <v>2500</v>
      </c>
    </row>
    <row r="91" spans="1:5" ht="16.5" customHeight="1">
      <c r="A91" s="108">
        <v>32</v>
      </c>
      <c r="B91" s="109" t="s">
        <v>339</v>
      </c>
      <c r="C91" s="44">
        <v>2012</v>
      </c>
      <c r="D91" s="121"/>
      <c r="E91" s="110">
        <v>1218.7</v>
      </c>
    </row>
    <row r="92" spans="1:6" ht="12.75">
      <c r="A92" s="122"/>
      <c r="B92" s="123" t="s">
        <v>224</v>
      </c>
      <c r="C92" s="122"/>
      <c r="D92" s="122"/>
      <c r="E92" s="124">
        <f>SUM(E60:E91)</f>
        <v>102227.36</v>
      </c>
      <c r="F92" s="99"/>
    </row>
    <row r="93" spans="1:5" ht="22.5" customHeight="1">
      <c r="A93" s="125" t="s">
        <v>340</v>
      </c>
      <c r="B93" s="125"/>
      <c r="C93" s="125"/>
      <c r="D93" s="125"/>
      <c r="E93" s="125"/>
    </row>
    <row r="94" spans="1:5" ht="16.5" customHeight="1">
      <c r="A94" s="33">
        <v>1</v>
      </c>
      <c r="B94" s="106" t="s">
        <v>341</v>
      </c>
      <c r="C94" s="126">
        <v>2008</v>
      </c>
      <c r="D94" s="127"/>
      <c r="E94" s="128">
        <v>582</v>
      </c>
    </row>
    <row r="95" spans="1:5" ht="16.5" customHeight="1">
      <c r="A95" s="108">
        <v>2</v>
      </c>
      <c r="B95" s="109" t="s">
        <v>342</v>
      </c>
      <c r="C95" s="119">
        <v>2008</v>
      </c>
      <c r="D95" s="83"/>
      <c r="E95" s="120">
        <v>1960</v>
      </c>
    </row>
    <row r="96" spans="1:5" ht="16.5" customHeight="1">
      <c r="A96" s="33">
        <v>3</v>
      </c>
      <c r="B96" s="109" t="s">
        <v>343</v>
      </c>
      <c r="C96" s="119">
        <v>2008</v>
      </c>
      <c r="D96" s="83"/>
      <c r="E96" s="120">
        <v>500.81</v>
      </c>
    </row>
    <row r="97" spans="1:5" ht="16.5" customHeight="1">
      <c r="A97" s="108">
        <v>4</v>
      </c>
      <c r="B97" s="109" t="s">
        <v>344</v>
      </c>
      <c r="C97" s="119">
        <v>2008</v>
      </c>
      <c r="D97" s="83"/>
      <c r="E97" s="120">
        <v>915</v>
      </c>
    </row>
    <row r="98" spans="1:5" ht="16.5" customHeight="1">
      <c r="A98" s="33">
        <v>5</v>
      </c>
      <c r="B98" s="109" t="s">
        <v>345</v>
      </c>
      <c r="C98" s="119">
        <v>2009</v>
      </c>
      <c r="D98" s="83"/>
      <c r="E98" s="120">
        <v>2243</v>
      </c>
    </row>
    <row r="99" spans="1:5" ht="16.5" customHeight="1">
      <c r="A99" s="108">
        <v>6</v>
      </c>
      <c r="B99" s="109" t="s">
        <v>346</v>
      </c>
      <c r="C99" s="119">
        <v>2011</v>
      </c>
      <c r="D99" s="83"/>
      <c r="E99" s="120">
        <v>1222</v>
      </c>
    </row>
    <row r="100" spans="1:5" ht="16.5" customHeight="1">
      <c r="A100" s="33">
        <v>7</v>
      </c>
      <c r="B100" s="109" t="s">
        <v>347</v>
      </c>
      <c r="C100" s="119">
        <v>2009</v>
      </c>
      <c r="D100" s="83"/>
      <c r="E100" s="120">
        <v>457</v>
      </c>
    </row>
    <row r="101" spans="1:5" ht="16.5" customHeight="1">
      <c r="A101" s="108">
        <v>8</v>
      </c>
      <c r="B101" s="109" t="s">
        <v>348</v>
      </c>
      <c r="C101" s="119">
        <v>2009</v>
      </c>
      <c r="D101" s="83"/>
      <c r="E101" s="120">
        <v>1200</v>
      </c>
    </row>
    <row r="102" spans="1:5" ht="16.5" customHeight="1">
      <c r="A102" s="33">
        <v>9</v>
      </c>
      <c r="B102" s="109" t="s">
        <v>349</v>
      </c>
      <c r="C102" s="119">
        <v>2011</v>
      </c>
      <c r="D102" s="83"/>
      <c r="E102" s="120">
        <v>622</v>
      </c>
    </row>
    <row r="103" spans="1:5" ht="16.5" customHeight="1">
      <c r="A103" s="108">
        <v>10</v>
      </c>
      <c r="B103" s="109" t="s">
        <v>350</v>
      </c>
      <c r="C103" s="119">
        <v>2011</v>
      </c>
      <c r="D103" s="83"/>
      <c r="E103" s="120">
        <v>1370</v>
      </c>
    </row>
    <row r="104" spans="1:5" ht="16.5" customHeight="1">
      <c r="A104" s="33">
        <v>11</v>
      </c>
      <c r="B104" s="109" t="s">
        <v>350</v>
      </c>
      <c r="C104" s="119">
        <v>2011</v>
      </c>
      <c r="D104" s="83"/>
      <c r="E104" s="120">
        <v>1370</v>
      </c>
    </row>
    <row r="105" spans="1:5" ht="16.5" customHeight="1">
      <c r="A105" s="108">
        <v>12</v>
      </c>
      <c r="B105" s="109" t="s">
        <v>351</v>
      </c>
      <c r="C105" s="119">
        <v>2011</v>
      </c>
      <c r="D105" s="83"/>
      <c r="E105" s="120">
        <v>560</v>
      </c>
    </row>
    <row r="106" spans="1:5" ht="16.5" customHeight="1">
      <c r="A106" s="33">
        <v>13</v>
      </c>
      <c r="B106" s="109" t="s">
        <v>352</v>
      </c>
      <c r="C106" s="119">
        <v>2012</v>
      </c>
      <c r="D106" s="83"/>
      <c r="E106" s="120">
        <v>2200</v>
      </c>
    </row>
    <row r="107" spans="1:5" ht="12.75">
      <c r="A107" s="122"/>
      <c r="B107" s="123" t="s">
        <v>224</v>
      </c>
      <c r="C107" s="122"/>
      <c r="D107" s="122"/>
      <c r="E107" s="129">
        <f>SUM(E94:E106)</f>
        <v>15201.81</v>
      </c>
    </row>
    <row r="108" spans="1:5" ht="22.5" customHeight="1">
      <c r="A108" s="125" t="s">
        <v>25</v>
      </c>
      <c r="B108" s="125"/>
      <c r="C108" s="125"/>
      <c r="D108" s="125"/>
      <c r="E108" s="125"/>
    </row>
    <row r="109" spans="1:5" ht="16.5" customHeight="1">
      <c r="A109" s="33">
        <v>1</v>
      </c>
      <c r="B109" s="106" t="s">
        <v>353</v>
      </c>
      <c r="C109" s="126">
        <v>2008</v>
      </c>
      <c r="D109" s="127"/>
      <c r="E109" s="128">
        <v>1980</v>
      </c>
    </row>
    <row r="110" spans="1:5" ht="16.5" customHeight="1">
      <c r="A110" s="108">
        <v>2</v>
      </c>
      <c r="B110" s="109" t="s">
        <v>353</v>
      </c>
      <c r="C110" s="119">
        <v>2008</v>
      </c>
      <c r="D110" s="83"/>
      <c r="E110" s="120">
        <v>3065.6</v>
      </c>
    </row>
    <row r="111" spans="1:5" ht="16.5" customHeight="1">
      <c r="A111" s="33">
        <v>3</v>
      </c>
      <c r="B111" s="109" t="s">
        <v>354</v>
      </c>
      <c r="C111" s="119">
        <v>2008</v>
      </c>
      <c r="D111" s="83"/>
      <c r="E111" s="120">
        <v>2623</v>
      </c>
    </row>
    <row r="112" spans="1:5" ht="16.5" customHeight="1">
      <c r="A112" s="108">
        <v>4</v>
      </c>
      <c r="B112" s="109" t="s">
        <v>355</v>
      </c>
      <c r="C112" s="119">
        <v>2008</v>
      </c>
      <c r="D112" s="83"/>
      <c r="E112" s="120">
        <v>3495.3</v>
      </c>
    </row>
    <row r="113" spans="1:5" ht="16.5" customHeight="1">
      <c r="A113" s="33">
        <v>5</v>
      </c>
      <c r="B113" s="109" t="s">
        <v>356</v>
      </c>
      <c r="C113" s="119">
        <v>2008</v>
      </c>
      <c r="D113" s="83"/>
      <c r="E113" s="120">
        <v>889.38</v>
      </c>
    </row>
    <row r="114" spans="1:5" ht="16.5" customHeight="1">
      <c r="A114" s="108">
        <v>6</v>
      </c>
      <c r="B114" s="109" t="s">
        <v>357</v>
      </c>
      <c r="C114" s="119">
        <v>2008</v>
      </c>
      <c r="D114" s="83"/>
      <c r="E114" s="120">
        <v>1049.2</v>
      </c>
    </row>
    <row r="115" spans="1:5" ht="16.5" customHeight="1">
      <c r="A115" s="33">
        <v>7</v>
      </c>
      <c r="B115" s="109" t="s">
        <v>358</v>
      </c>
      <c r="C115" s="119">
        <v>2008</v>
      </c>
      <c r="D115" s="83"/>
      <c r="E115" s="120">
        <v>1784.98</v>
      </c>
    </row>
    <row r="116" spans="1:5" ht="16.5" customHeight="1">
      <c r="A116" s="108">
        <v>8</v>
      </c>
      <c r="B116" s="109" t="s">
        <v>359</v>
      </c>
      <c r="C116" s="119">
        <v>2008</v>
      </c>
      <c r="D116" s="83"/>
      <c r="E116" s="120">
        <v>800</v>
      </c>
    </row>
    <row r="117" spans="1:5" ht="16.5" customHeight="1">
      <c r="A117" s="33">
        <v>9</v>
      </c>
      <c r="B117" s="109" t="s">
        <v>360</v>
      </c>
      <c r="C117" s="119">
        <v>2008</v>
      </c>
      <c r="D117" s="83"/>
      <c r="E117" s="120">
        <v>2481.48</v>
      </c>
    </row>
    <row r="118" spans="1:5" ht="16.5" customHeight="1">
      <c r="A118" s="108">
        <v>10</v>
      </c>
      <c r="B118" s="109" t="s">
        <v>361</v>
      </c>
      <c r="C118" s="119">
        <v>2010</v>
      </c>
      <c r="D118" s="83"/>
      <c r="E118" s="120">
        <v>264</v>
      </c>
    </row>
    <row r="119" spans="1:5" ht="16.5" customHeight="1">
      <c r="A119" s="33">
        <v>11</v>
      </c>
      <c r="B119" s="109" t="s">
        <v>362</v>
      </c>
      <c r="C119" s="119">
        <v>2010</v>
      </c>
      <c r="D119" s="83"/>
      <c r="E119" s="120">
        <v>1099</v>
      </c>
    </row>
    <row r="120" spans="1:5" ht="16.5" customHeight="1">
      <c r="A120" s="108">
        <v>12</v>
      </c>
      <c r="B120" s="109" t="s">
        <v>353</v>
      </c>
      <c r="C120" s="119">
        <v>2011</v>
      </c>
      <c r="D120" s="83"/>
      <c r="E120" s="120">
        <v>1954.17</v>
      </c>
    </row>
    <row r="121" spans="1:5" ht="16.5" customHeight="1">
      <c r="A121" s="33">
        <v>13</v>
      </c>
      <c r="B121" s="109" t="s">
        <v>363</v>
      </c>
      <c r="C121" s="119">
        <v>2011</v>
      </c>
      <c r="D121" s="83"/>
      <c r="E121" s="120">
        <v>440</v>
      </c>
    </row>
    <row r="122" spans="1:5" ht="16.5" customHeight="1">
      <c r="A122" s="108">
        <v>14</v>
      </c>
      <c r="B122" s="109" t="s">
        <v>364</v>
      </c>
      <c r="C122" s="119">
        <v>2011</v>
      </c>
      <c r="D122" s="83"/>
      <c r="E122" s="120">
        <v>1000</v>
      </c>
    </row>
    <row r="123" spans="1:5" ht="16.5" customHeight="1">
      <c r="A123" s="33">
        <v>15</v>
      </c>
      <c r="B123" s="109" t="s">
        <v>365</v>
      </c>
      <c r="C123" s="119">
        <v>2012</v>
      </c>
      <c r="D123" s="83"/>
      <c r="E123" s="120">
        <v>3490</v>
      </c>
    </row>
    <row r="124" spans="1:5" ht="16.5" customHeight="1">
      <c r="A124" s="108">
        <v>16</v>
      </c>
      <c r="B124" s="109" t="s">
        <v>366</v>
      </c>
      <c r="C124" s="119">
        <v>2012</v>
      </c>
      <c r="D124" s="83"/>
      <c r="E124" s="120">
        <v>3490</v>
      </c>
    </row>
    <row r="125" spans="1:5" ht="16.5" customHeight="1">
      <c r="A125" s="33">
        <v>17</v>
      </c>
      <c r="B125" s="109" t="s">
        <v>367</v>
      </c>
      <c r="C125" s="119">
        <v>2012</v>
      </c>
      <c r="D125" s="83"/>
      <c r="E125" s="120">
        <v>3490</v>
      </c>
    </row>
    <row r="126" spans="1:5" ht="16.5" customHeight="1">
      <c r="A126" s="108">
        <v>18</v>
      </c>
      <c r="B126" s="109" t="s">
        <v>368</v>
      </c>
      <c r="C126" s="119">
        <v>2013</v>
      </c>
      <c r="D126" s="83"/>
      <c r="E126" s="120">
        <v>282.9</v>
      </c>
    </row>
    <row r="127" spans="1:5" ht="16.5" customHeight="1">
      <c r="A127" s="33">
        <v>19</v>
      </c>
      <c r="B127" s="109" t="s">
        <v>369</v>
      </c>
      <c r="C127" s="119">
        <v>2013</v>
      </c>
      <c r="D127" s="83"/>
      <c r="E127" s="120">
        <v>884</v>
      </c>
    </row>
    <row r="128" spans="1:5" ht="16.5" customHeight="1">
      <c r="A128" s="108">
        <v>20</v>
      </c>
      <c r="B128" s="109" t="s">
        <v>359</v>
      </c>
      <c r="C128" s="119">
        <v>2013</v>
      </c>
      <c r="D128" s="83"/>
      <c r="E128" s="120">
        <v>500</v>
      </c>
    </row>
    <row r="129" spans="1:5" ht="12.75">
      <c r="A129" s="118"/>
      <c r="B129" s="52" t="s">
        <v>224</v>
      </c>
      <c r="C129" s="118"/>
      <c r="D129" s="118"/>
      <c r="E129" s="130">
        <f>SUM(E109:E128)</f>
        <v>35063.01</v>
      </c>
    </row>
    <row r="130" spans="1:7" ht="22.5" customHeight="1">
      <c r="A130" s="105" t="s">
        <v>28</v>
      </c>
      <c r="B130" s="105"/>
      <c r="C130" s="105"/>
      <c r="D130" s="105"/>
      <c r="E130" s="105"/>
      <c r="F130" s="99"/>
      <c r="G130" s="99"/>
    </row>
    <row r="131" spans="1:7" ht="16.5" customHeight="1">
      <c r="A131" s="33">
        <v>1</v>
      </c>
      <c r="B131" s="106" t="s">
        <v>370</v>
      </c>
      <c r="C131" s="126">
        <v>2009</v>
      </c>
      <c r="D131" s="83"/>
      <c r="E131" s="128">
        <v>1079.2</v>
      </c>
      <c r="F131" s="99"/>
      <c r="G131" s="99"/>
    </row>
    <row r="132" spans="1:7" ht="16.5" customHeight="1">
      <c r="A132" s="108">
        <v>2</v>
      </c>
      <c r="B132" s="106" t="s">
        <v>371</v>
      </c>
      <c r="C132" s="126">
        <v>2009</v>
      </c>
      <c r="D132" s="83"/>
      <c r="E132" s="128">
        <v>181.6</v>
      </c>
      <c r="F132" s="99"/>
      <c r="G132" s="99"/>
    </row>
    <row r="133" spans="1:7" ht="16.5" customHeight="1">
      <c r="A133" s="33">
        <v>3</v>
      </c>
      <c r="B133" s="109" t="s">
        <v>372</v>
      </c>
      <c r="C133" s="119">
        <v>2009</v>
      </c>
      <c r="D133" s="83"/>
      <c r="E133" s="120">
        <v>143.2</v>
      </c>
      <c r="F133" s="99"/>
      <c r="G133" s="99"/>
    </row>
    <row r="134" spans="1:7" ht="16.5" customHeight="1">
      <c r="A134" s="108">
        <v>4</v>
      </c>
      <c r="B134" s="109" t="s">
        <v>373</v>
      </c>
      <c r="C134" s="119">
        <v>2010</v>
      </c>
      <c r="D134" s="83"/>
      <c r="E134" s="120">
        <v>1498.99</v>
      </c>
      <c r="F134" s="99"/>
      <c r="G134" s="99"/>
    </row>
    <row r="135" spans="1:6" ht="12.75">
      <c r="A135" s="118"/>
      <c r="B135" s="52" t="s">
        <v>224</v>
      </c>
      <c r="C135" s="118"/>
      <c r="D135" s="118"/>
      <c r="E135" s="130">
        <f>SUM(E131:E134)</f>
        <v>2902.99</v>
      </c>
      <c r="F135" s="99"/>
    </row>
    <row r="136" spans="1:5" ht="22.5" customHeight="1">
      <c r="A136" s="105" t="s">
        <v>246</v>
      </c>
      <c r="B136" s="105"/>
      <c r="C136" s="105"/>
      <c r="D136" s="105"/>
      <c r="E136" s="105"/>
    </row>
    <row r="137" spans="1:5" ht="12.75">
      <c r="A137" s="108">
        <v>1</v>
      </c>
      <c r="B137" s="109" t="s">
        <v>374</v>
      </c>
      <c r="C137" s="131">
        <v>2010</v>
      </c>
      <c r="D137" s="83"/>
      <c r="E137" s="132">
        <v>3598.8</v>
      </c>
    </row>
    <row r="138" spans="1:5" ht="16.5" customHeight="1">
      <c r="A138" s="33">
        <v>2</v>
      </c>
      <c r="B138" s="109" t="s">
        <v>375</v>
      </c>
      <c r="C138" s="131">
        <v>2010</v>
      </c>
      <c r="D138" s="83"/>
      <c r="E138" s="132">
        <v>3140.98</v>
      </c>
    </row>
    <row r="139" spans="1:5" ht="16.5" customHeight="1">
      <c r="A139" s="108">
        <v>3</v>
      </c>
      <c r="B139" s="109" t="s">
        <v>375</v>
      </c>
      <c r="C139" s="131">
        <v>2011</v>
      </c>
      <c r="D139" s="83"/>
      <c r="E139" s="132">
        <v>2214</v>
      </c>
    </row>
    <row r="140" spans="1:5" ht="16.5" customHeight="1">
      <c r="A140" s="33">
        <v>4</v>
      </c>
      <c r="B140" s="109" t="s">
        <v>376</v>
      </c>
      <c r="C140" s="131">
        <v>2011</v>
      </c>
      <c r="D140" s="83"/>
      <c r="E140" s="132">
        <v>5535</v>
      </c>
    </row>
    <row r="141" spans="1:5" ht="16.5" customHeight="1">
      <c r="A141" s="108">
        <v>5</v>
      </c>
      <c r="B141" s="133" t="s">
        <v>377</v>
      </c>
      <c r="C141" s="131">
        <v>2009</v>
      </c>
      <c r="D141" s="134"/>
      <c r="E141" s="135">
        <v>397.72</v>
      </c>
    </row>
    <row r="142" spans="1:5" ht="16.5" customHeight="1">
      <c r="A142" s="33">
        <v>6</v>
      </c>
      <c r="B142" s="109" t="s">
        <v>378</v>
      </c>
      <c r="C142" s="131">
        <v>2009</v>
      </c>
      <c r="D142" s="83"/>
      <c r="E142" s="132">
        <v>6857.9</v>
      </c>
    </row>
    <row r="143" spans="1:5" ht="12.75">
      <c r="A143" s="118"/>
      <c r="B143" s="52" t="s">
        <v>224</v>
      </c>
      <c r="C143" s="118"/>
      <c r="D143" s="118"/>
      <c r="E143" s="53">
        <f>SUM(E137:E142)</f>
        <v>21744.399999999998</v>
      </c>
    </row>
    <row r="144" spans="1:5" ht="22.5" customHeight="1">
      <c r="A144" s="105" t="s">
        <v>35</v>
      </c>
      <c r="B144" s="105"/>
      <c r="C144" s="105"/>
      <c r="D144" s="105"/>
      <c r="E144" s="105"/>
    </row>
    <row r="145" spans="1:5" ht="16.5" customHeight="1">
      <c r="A145" s="33">
        <v>1</v>
      </c>
      <c r="B145" s="106" t="s">
        <v>379</v>
      </c>
      <c r="C145" s="126">
        <v>2006</v>
      </c>
      <c r="D145" s="83"/>
      <c r="E145" s="128">
        <v>1780</v>
      </c>
    </row>
    <row r="146" spans="1:5" ht="16.5" customHeight="1">
      <c r="A146" s="108">
        <v>2</v>
      </c>
      <c r="B146" s="109" t="s">
        <v>380</v>
      </c>
      <c r="C146" s="119">
        <v>2006</v>
      </c>
      <c r="D146" s="83"/>
      <c r="E146" s="120">
        <v>1961</v>
      </c>
    </row>
    <row r="147" spans="1:5" ht="16.5" customHeight="1">
      <c r="A147" s="33">
        <v>3</v>
      </c>
      <c r="B147" s="109" t="s">
        <v>380</v>
      </c>
      <c r="C147" s="119">
        <v>2006</v>
      </c>
      <c r="D147" s="83"/>
      <c r="E147" s="120">
        <v>1961</v>
      </c>
    </row>
    <row r="148" spans="1:5" ht="16.5" customHeight="1">
      <c r="A148" s="108">
        <v>4</v>
      </c>
      <c r="B148" s="109" t="s">
        <v>380</v>
      </c>
      <c r="C148" s="119">
        <v>2006</v>
      </c>
      <c r="D148" s="83"/>
      <c r="E148" s="120">
        <v>1961</v>
      </c>
    </row>
    <row r="149" spans="1:5" ht="16.5" customHeight="1">
      <c r="A149" s="33">
        <v>5</v>
      </c>
      <c r="B149" s="109" t="s">
        <v>380</v>
      </c>
      <c r="C149" s="119">
        <v>2006</v>
      </c>
      <c r="D149" s="83"/>
      <c r="E149" s="120">
        <v>1961</v>
      </c>
    </row>
    <row r="150" spans="1:5" ht="16.5" customHeight="1">
      <c r="A150" s="108">
        <v>6</v>
      </c>
      <c r="B150" s="109" t="s">
        <v>381</v>
      </c>
      <c r="C150" s="119">
        <v>2006</v>
      </c>
      <c r="D150" s="83"/>
      <c r="E150" s="120">
        <v>551</v>
      </c>
    </row>
    <row r="151" spans="1:5" ht="16.5" customHeight="1">
      <c r="A151" s="33">
        <v>7</v>
      </c>
      <c r="B151" s="109" t="s">
        <v>381</v>
      </c>
      <c r="C151" s="119">
        <v>2006</v>
      </c>
      <c r="D151" s="83"/>
      <c r="E151" s="120">
        <v>551</v>
      </c>
    </row>
    <row r="152" spans="1:5" ht="16.5" customHeight="1">
      <c r="A152" s="108">
        <v>8</v>
      </c>
      <c r="B152" s="109" t="s">
        <v>381</v>
      </c>
      <c r="C152" s="119">
        <v>2006</v>
      </c>
      <c r="D152" s="83"/>
      <c r="E152" s="120">
        <v>551</v>
      </c>
    </row>
    <row r="153" spans="1:5" ht="16.5" customHeight="1">
      <c r="A153" s="33">
        <v>9</v>
      </c>
      <c r="B153" s="109" t="s">
        <v>381</v>
      </c>
      <c r="C153" s="119">
        <v>2006</v>
      </c>
      <c r="D153" s="83"/>
      <c r="E153" s="120">
        <v>551</v>
      </c>
    </row>
    <row r="154" spans="1:5" ht="16.5" customHeight="1">
      <c r="A154" s="108">
        <v>10</v>
      </c>
      <c r="B154" s="109" t="s">
        <v>382</v>
      </c>
      <c r="C154" s="119">
        <v>2006</v>
      </c>
      <c r="D154" s="83"/>
      <c r="E154" s="120">
        <v>1516.58</v>
      </c>
    </row>
    <row r="155" spans="1:5" ht="16.5" customHeight="1">
      <c r="A155" s="33">
        <v>11</v>
      </c>
      <c r="B155" s="109" t="s">
        <v>383</v>
      </c>
      <c r="C155" s="119">
        <v>2007</v>
      </c>
      <c r="D155" s="83"/>
      <c r="E155" s="120">
        <v>4584</v>
      </c>
    </row>
    <row r="156" spans="1:5" ht="16.5" customHeight="1">
      <c r="A156" s="108">
        <v>12</v>
      </c>
      <c r="B156" s="136" t="s">
        <v>384</v>
      </c>
      <c r="C156" s="137">
        <v>2007</v>
      </c>
      <c r="D156" s="83"/>
      <c r="E156" s="138">
        <v>17100</v>
      </c>
    </row>
    <row r="157" spans="1:5" ht="16.5" customHeight="1">
      <c r="A157" s="33">
        <v>13</v>
      </c>
      <c r="B157" s="136" t="s">
        <v>385</v>
      </c>
      <c r="C157" s="137">
        <v>2007</v>
      </c>
      <c r="D157" s="83"/>
      <c r="E157" s="138">
        <v>2000</v>
      </c>
    </row>
    <row r="158" spans="1:5" ht="16.5" customHeight="1">
      <c r="A158" s="108">
        <v>14</v>
      </c>
      <c r="B158" s="136" t="s">
        <v>386</v>
      </c>
      <c r="C158" s="137">
        <v>2007</v>
      </c>
      <c r="D158" s="83"/>
      <c r="E158" s="138">
        <v>271</v>
      </c>
    </row>
    <row r="159" spans="1:5" ht="16.5" customHeight="1">
      <c r="A159" s="33">
        <v>15</v>
      </c>
      <c r="B159" s="136" t="s">
        <v>387</v>
      </c>
      <c r="C159" s="137">
        <v>2007</v>
      </c>
      <c r="D159" s="83"/>
      <c r="E159" s="138">
        <v>765</v>
      </c>
    </row>
    <row r="160" spans="1:5" ht="16.5" customHeight="1">
      <c r="A160" s="108">
        <v>16</v>
      </c>
      <c r="B160" s="136" t="s">
        <v>388</v>
      </c>
      <c r="C160" s="137">
        <v>2007</v>
      </c>
      <c r="D160" s="83"/>
      <c r="E160" s="138">
        <v>6336</v>
      </c>
    </row>
    <row r="161" spans="1:5" ht="16.5" customHeight="1">
      <c r="A161" s="33">
        <v>17</v>
      </c>
      <c r="B161" s="136" t="s">
        <v>389</v>
      </c>
      <c r="C161" s="137">
        <v>2007</v>
      </c>
      <c r="D161" s="83"/>
      <c r="E161" s="138">
        <v>1163.04</v>
      </c>
    </row>
    <row r="162" spans="1:5" ht="16.5" customHeight="1">
      <c r="A162" s="108">
        <v>18</v>
      </c>
      <c r="B162" s="136" t="s">
        <v>390</v>
      </c>
      <c r="C162" s="137">
        <v>2007</v>
      </c>
      <c r="D162" s="83"/>
      <c r="E162" s="138">
        <v>2193.21</v>
      </c>
    </row>
    <row r="163" spans="1:5" ht="16.5" customHeight="1">
      <c r="A163" s="33">
        <v>19</v>
      </c>
      <c r="B163" s="136" t="s">
        <v>391</v>
      </c>
      <c r="C163" s="137">
        <v>2007</v>
      </c>
      <c r="D163" s="83"/>
      <c r="E163" s="138">
        <v>1490</v>
      </c>
    </row>
    <row r="164" spans="1:5" ht="16.5" customHeight="1">
      <c r="A164" s="108">
        <v>20</v>
      </c>
      <c r="B164" s="136" t="s">
        <v>392</v>
      </c>
      <c r="C164" s="137">
        <v>2007</v>
      </c>
      <c r="D164" s="83"/>
      <c r="E164" s="138">
        <v>764.75</v>
      </c>
    </row>
    <row r="165" spans="1:5" ht="16.5" customHeight="1">
      <c r="A165" s="33">
        <v>21</v>
      </c>
      <c r="B165" s="109" t="s">
        <v>393</v>
      </c>
      <c r="C165" s="119">
        <v>2010</v>
      </c>
      <c r="D165" s="83"/>
      <c r="E165" s="120">
        <v>1971</v>
      </c>
    </row>
    <row r="166" spans="1:5" ht="16.5" customHeight="1">
      <c r="A166" s="108">
        <v>22</v>
      </c>
      <c r="B166" s="109" t="s">
        <v>394</v>
      </c>
      <c r="C166" s="119">
        <v>2011</v>
      </c>
      <c r="D166" s="83"/>
      <c r="E166" s="120">
        <v>3598.8</v>
      </c>
    </row>
    <row r="167" spans="1:5" ht="16.5" customHeight="1">
      <c r="A167" s="33">
        <v>23</v>
      </c>
      <c r="B167" s="109" t="s">
        <v>395</v>
      </c>
      <c r="C167" s="119">
        <v>2011</v>
      </c>
      <c r="D167" s="83"/>
      <c r="E167" s="120">
        <v>3140.98</v>
      </c>
    </row>
    <row r="168" spans="1:5" ht="16.5" customHeight="1">
      <c r="A168" s="108">
        <v>26</v>
      </c>
      <c r="B168" s="115" t="s">
        <v>396</v>
      </c>
      <c r="C168" s="139">
        <v>2012</v>
      </c>
      <c r="D168" s="11"/>
      <c r="E168" s="140">
        <v>9450</v>
      </c>
    </row>
    <row r="169" spans="1:5" ht="12.75">
      <c r="A169" s="118"/>
      <c r="B169" s="52" t="s">
        <v>224</v>
      </c>
      <c r="C169" s="118"/>
      <c r="D169" s="118"/>
      <c r="E169" s="53">
        <f>SUM(E145:E168)</f>
        <v>68172.36000000002</v>
      </c>
    </row>
    <row r="170" spans="1:6" ht="12.75">
      <c r="A170" s="141"/>
      <c r="B170" s="142"/>
      <c r="C170" s="141"/>
      <c r="D170" s="141"/>
      <c r="E170" s="143"/>
      <c r="F170" s="99"/>
    </row>
    <row r="171" spans="1:6" ht="24" customHeight="1">
      <c r="A171" s="100" t="s">
        <v>397</v>
      </c>
      <c r="B171" s="100"/>
      <c r="C171" s="100"/>
      <c r="D171" s="100"/>
      <c r="E171" s="100"/>
      <c r="F171" s="99"/>
    </row>
    <row r="172" spans="1:6" ht="65.25" customHeight="1">
      <c r="A172" s="88" t="s">
        <v>42</v>
      </c>
      <c r="B172" s="88" t="s">
        <v>398</v>
      </c>
      <c r="C172" s="88" t="s">
        <v>269</v>
      </c>
      <c r="D172" s="144" t="s">
        <v>270</v>
      </c>
      <c r="E172" s="88" t="s">
        <v>399</v>
      </c>
      <c r="F172" s="99"/>
    </row>
    <row r="173" spans="1:6" ht="18.75" customHeight="1">
      <c r="A173" s="105" t="s">
        <v>272</v>
      </c>
      <c r="B173" s="105"/>
      <c r="C173" s="105"/>
      <c r="D173" s="105"/>
      <c r="E173" s="105"/>
      <c r="F173" s="99"/>
    </row>
    <row r="174" spans="1:6" ht="16.5" customHeight="1">
      <c r="A174" s="108">
        <v>1</v>
      </c>
      <c r="B174" s="106" t="s">
        <v>400</v>
      </c>
      <c r="C174" s="36">
        <v>2006</v>
      </c>
      <c r="D174" s="10"/>
      <c r="E174" s="107">
        <v>3831.65</v>
      </c>
      <c r="F174" s="99"/>
    </row>
    <row r="175" spans="1:6" ht="16.5" customHeight="1">
      <c r="A175" s="108">
        <v>2</v>
      </c>
      <c r="B175" s="109" t="s">
        <v>401</v>
      </c>
      <c r="C175" s="44">
        <v>2006</v>
      </c>
      <c r="D175" s="10"/>
      <c r="E175" s="110">
        <v>3416</v>
      </c>
      <c r="F175" s="99"/>
    </row>
    <row r="176" spans="1:6" ht="16.5" customHeight="1">
      <c r="A176" s="108">
        <v>3</v>
      </c>
      <c r="B176" s="106" t="s">
        <v>402</v>
      </c>
      <c r="C176" s="36">
        <v>2007</v>
      </c>
      <c r="D176" s="10"/>
      <c r="E176" s="107">
        <v>3499.92</v>
      </c>
      <c r="F176" s="99"/>
    </row>
    <row r="177" spans="1:6" ht="16.5" customHeight="1">
      <c r="A177" s="108">
        <v>4</v>
      </c>
      <c r="B177" s="109" t="s">
        <v>403</v>
      </c>
      <c r="C177" s="44">
        <v>2008</v>
      </c>
      <c r="D177" s="10"/>
      <c r="E177" s="110">
        <v>3491.64</v>
      </c>
      <c r="F177" s="99"/>
    </row>
    <row r="178" spans="1:6" ht="16.5" customHeight="1">
      <c r="A178" s="108">
        <v>5</v>
      </c>
      <c r="B178" s="112" t="s">
        <v>404</v>
      </c>
      <c r="C178" s="113">
        <v>2008</v>
      </c>
      <c r="D178" s="10"/>
      <c r="E178" s="114">
        <v>3298.88</v>
      </c>
      <c r="F178" s="99"/>
    </row>
    <row r="179" spans="1:6" ht="16.5" customHeight="1">
      <c r="A179" s="108">
        <v>6</v>
      </c>
      <c r="B179" s="109" t="s">
        <v>404</v>
      </c>
      <c r="C179" s="44">
        <v>2008</v>
      </c>
      <c r="D179" s="10"/>
      <c r="E179" s="110">
        <v>3298.88</v>
      </c>
      <c r="F179" s="99"/>
    </row>
    <row r="180" spans="1:7" ht="16.5" customHeight="1">
      <c r="A180" s="108">
        <v>7</v>
      </c>
      <c r="B180" s="109" t="s">
        <v>405</v>
      </c>
      <c r="C180" s="44">
        <v>2012</v>
      </c>
      <c r="D180" s="111"/>
      <c r="E180" s="110">
        <v>2955.69</v>
      </c>
      <c r="F180" s="99"/>
      <c r="G180" s="99"/>
    </row>
    <row r="181" spans="1:7" ht="16.5" customHeight="1">
      <c r="A181" s="108">
        <v>8</v>
      </c>
      <c r="B181" s="109" t="s">
        <v>406</v>
      </c>
      <c r="C181" s="44">
        <v>2012</v>
      </c>
      <c r="D181" s="111"/>
      <c r="E181" s="110">
        <v>60220.8</v>
      </c>
      <c r="F181" s="99"/>
      <c r="G181" s="99"/>
    </row>
    <row r="182" spans="1:7" ht="16.5" customHeight="1">
      <c r="A182" s="108">
        <v>9</v>
      </c>
      <c r="B182" s="109" t="s">
        <v>407</v>
      </c>
      <c r="C182" s="44">
        <v>2012</v>
      </c>
      <c r="D182" s="111"/>
      <c r="E182" s="110">
        <v>3198</v>
      </c>
      <c r="F182" s="99"/>
      <c r="G182" s="99"/>
    </row>
    <row r="183" spans="1:6" ht="16.5" customHeight="1">
      <c r="A183" s="108">
        <v>10</v>
      </c>
      <c r="B183" s="115" t="s">
        <v>408</v>
      </c>
      <c r="C183" s="67">
        <v>2013</v>
      </c>
      <c r="D183" s="10"/>
      <c r="E183" s="116">
        <v>1900</v>
      </c>
      <c r="F183" s="99"/>
    </row>
    <row r="184" spans="1:6" ht="12.75">
      <c r="A184" s="118"/>
      <c r="B184" s="52" t="s">
        <v>224</v>
      </c>
      <c r="C184" s="118"/>
      <c r="D184" s="118"/>
      <c r="E184" s="53">
        <f>SUM(E174:E183)</f>
        <v>89111.45999999999</v>
      </c>
      <c r="F184" s="99"/>
    </row>
    <row r="185" spans="1:5" ht="24.75" customHeight="1">
      <c r="A185" s="105" t="s">
        <v>225</v>
      </c>
      <c r="B185" s="105"/>
      <c r="C185" s="105"/>
      <c r="D185" s="105"/>
      <c r="E185" s="105"/>
    </row>
    <row r="186" spans="1:5" ht="16.5" customHeight="1">
      <c r="A186" s="108">
        <v>2</v>
      </c>
      <c r="B186" s="109" t="s">
        <v>409</v>
      </c>
      <c r="C186" s="119"/>
      <c r="D186" s="83"/>
      <c r="E186" s="132">
        <v>1096.56</v>
      </c>
    </row>
    <row r="187" spans="1:5" ht="16.5" customHeight="1">
      <c r="A187" s="108">
        <v>3</v>
      </c>
      <c r="B187" s="109" t="s">
        <v>410</v>
      </c>
      <c r="C187" s="119">
        <v>2010</v>
      </c>
      <c r="D187" s="83"/>
      <c r="E187" s="132">
        <v>5176.4</v>
      </c>
    </row>
    <row r="188" spans="1:5" ht="16.5" customHeight="1">
      <c r="A188" s="108">
        <v>4</v>
      </c>
      <c r="B188" s="109" t="s">
        <v>411</v>
      </c>
      <c r="C188" s="119">
        <v>2010</v>
      </c>
      <c r="D188" s="83"/>
      <c r="E188" s="132">
        <v>2207.96</v>
      </c>
    </row>
    <row r="189" spans="1:5" ht="12.75">
      <c r="A189" s="108">
        <v>5</v>
      </c>
      <c r="B189" s="109" t="s">
        <v>412</v>
      </c>
      <c r="C189" s="119">
        <v>2010</v>
      </c>
      <c r="D189" s="83"/>
      <c r="E189" s="132">
        <v>6281.96</v>
      </c>
    </row>
    <row r="190" spans="1:5" ht="16.5" customHeight="1">
      <c r="A190" s="108">
        <v>9</v>
      </c>
      <c r="B190" s="112" t="s">
        <v>413</v>
      </c>
      <c r="C190" s="145">
        <v>2011</v>
      </c>
      <c r="D190" s="83"/>
      <c r="E190" s="146">
        <v>1783.5</v>
      </c>
    </row>
    <row r="191" spans="1:5" ht="16.5" customHeight="1">
      <c r="A191" s="108">
        <v>10</v>
      </c>
      <c r="B191" s="112" t="s">
        <v>414</v>
      </c>
      <c r="C191" s="145">
        <v>2011</v>
      </c>
      <c r="D191" s="83"/>
      <c r="E191" s="146">
        <v>1500</v>
      </c>
    </row>
    <row r="192" spans="1:5" ht="16.5" customHeight="1">
      <c r="A192" s="108">
        <v>11</v>
      </c>
      <c r="B192" s="112" t="s">
        <v>415</v>
      </c>
      <c r="C192" s="145">
        <v>2009</v>
      </c>
      <c r="D192" s="83"/>
      <c r="E192" s="146">
        <v>2700</v>
      </c>
    </row>
    <row r="193" spans="1:5" ht="16.5" customHeight="1">
      <c r="A193" s="108">
        <v>12</v>
      </c>
      <c r="B193" s="112" t="s">
        <v>416</v>
      </c>
      <c r="C193" s="145">
        <v>2011</v>
      </c>
      <c r="D193" s="83"/>
      <c r="E193" s="146">
        <v>2260</v>
      </c>
    </row>
    <row r="194" spans="1:5" ht="16.5" customHeight="1">
      <c r="A194" s="108">
        <v>13</v>
      </c>
      <c r="B194" s="112" t="s">
        <v>417</v>
      </c>
      <c r="C194" s="145">
        <v>2011</v>
      </c>
      <c r="D194" s="83"/>
      <c r="E194" s="146">
        <v>2290</v>
      </c>
    </row>
    <row r="195" spans="1:5" ht="16.5" customHeight="1">
      <c r="A195" s="108">
        <v>14</v>
      </c>
      <c r="B195" s="112" t="s">
        <v>418</v>
      </c>
      <c r="C195" s="145">
        <v>2011</v>
      </c>
      <c r="D195" s="83"/>
      <c r="E195" s="146">
        <v>900</v>
      </c>
    </row>
    <row r="196" spans="1:5" ht="16.5" customHeight="1">
      <c r="A196" s="108">
        <v>15</v>
      </c>
      <c r="B196" s="147" t="s">
        <v>419</v>
      </c>
      <c r="C196" s="10">
        <v>2012</v>
      </c>
      <c r="D196" s="41"/>
      <c r="E196" s="148">
        <v>1300</v>
      </c>
    </row>
    <row r="197" spans="1:5" ht="12.75">
      <c r="A197" s="118"/>
      <c r="B197" s="52" t="s">
        <v>224</v>
      </c>
      <c r="C197" s="118"/>
      <c r="D197" s="118"/>
      <c r="E197" s="53">
        <f>SUM(E186:E196)</f>
        <v>27496.38</v>
      </c>
    </row>
    <row r="198" spans="1:5" ht="24.75" customHeight="1">
      <c r="A198" s="149" t="s">
        <v>340</v>
      </c>
      <c r="B198" s="149"/>
      <c r="C198" s="149"/>
      <c r="D198" s="149"/>
      <c r="E198" s="149"/>
    </row>
    <row r="199" spans="1:5" ht="12.75">
      <c r="A199" s="108">
        <v>1</v>
      </c>
      <c r="B199" s="109" t="s">
        <v>420</v>
      </c>
      <c r="C199" s="119">
        <v>2010</v>
      </c>
      <c r="D199" s="83"/>
      <c r="E199" s="120">
        <v>402.89</v>
      </c>
    </row>
    <row r="200" spans="1:5" ht="16.5" customHeight="1">
      <c r="A200" s="108">
        <v>2</v>
      </c>
      <c r="B200" s="109" t="s">
        <v>421</v>
      </c>
      <c r="C200" s="119">
        <v>2011</v>
      </c>
      <c r="D200" s="83"/>
      <c r="E200" s="120">
        <v>395</v>
      </c>
    </row>
    <row r="201" spans="1:5" ht="16.5" customHeight="1">
      <c r="A201" s="108">
        <v>3</v>
      </c>
      <c r="B201" s="109" t="s">
        <v>422</v>
      </c>
      <c r="C201" s="119">
        <v>2011</v>
      </c>
      <c r="D201" s="83"/>
      <c r="E201" s="120">
        <v>339.21</v>
      </c>
    </row>
    <row r="202" spans="1:5" ht="12.75">
      <c r="A202" s="118"/>
      <c r="B202" s="52" t="s">
        <v>224</v>
      </c>
      <c r="C202" s="118"/>
      <c r="D202" s="118"/>
      <c r="E202" s="53">
        <f>SUM(E199:E201)</f>
        <v>1137.1</v>
      </c>
    </row>
    <row r="203" spans="1:5" ht="24.75" customHeight="1">
      <c r="A203" s="149" t="s">
        <v>25</v>
      </c>
      <c r="B203" s="149"/>
      <c r="C203" s="149"/>
      <c r="D203" s="149"/>
      <c r="E203" s="149"/>
    </row>
    <row r="204" spans="1:5" ht="12.75">
      <c r="A204" s="108">
        <v>1</v>
      </c>
      <c r="B204" s="109" t="s">
        <v>423</v>
      </c>
      <c r="C204" s="119">
        <v>2008</v>
      </c>
      <c r="D204" s="83"/>
      <c r="E204" s="120">
        <v>2794.68</v>
      </c>
    </row>
    <row r="205" spans="1:5" ht="16.5" customHeight="1">
      <c r="A205" s="108">
        <v>2</v>
      </c>
      <c r="B205" s="109" t="s">
        <v>423</v>
      </c>
      <c r="C205" s="119">
        <v>2009</v>
      </c>
      <c r="D205" s="83"/>
      <c r="E205" s="120">
        <v>3441.99</v>
      </c>
    </row>
    <row r="206" spans="1:5" ht="16.5" customHeight="1">
      <c r="A206" s="108">
        <v>3</v>
      </c>
      <c r="B206" s="109" t="s">
        <v>424</v>
      </c>
      <c r="C206" s="119">
        <v>2009</v>
      </c>
      <c r="D206" s="83"/>
      <c r="E206" s="120">
        <v>1200</v>
      </c>
    </row>
    <row r="207" spans="1:5" ht="16.5" customHeight="1">
      <c r="A207" s="108">
        <v>4</v>
      </c>
      <c r="B207" s="109" t="s">
        <v>425</v>
      </c>
      <c r="C207" s="119">
        <v>2010</v>
      </c>
      <c r="D207" s="83"/>
      <c r="E207" s="120">
        <v>2516.84</v>
      </c>
    </row>
    <row r="208" spans="1:5" ht="16.5" customHeight="1">
      <c r="A208" s="108">
        <v>5</v>
      </c>
      <c r="B208" s="115" t="s">
        <v>426</v>
      </c>
      <c r="C208" s="119">
        <v>2010</v>
      </c>
      <c r="D208" s="83"/>
      <c r="E208" s="120">
        <v>1000</v>
      </c>
    </row>
    <row r="209" spans="1:5" ht="16.5" customHeight="1">
      <c r="A209" s="108">
        <v>6</v>
      </c>
      <c r="B209" s="115" t="s">
        <v>427</v>
      </c>
      <c r="C209" s="119">
        <v>2011</v>
      </c>
      <c r="D209" s="83"/>
      <c r="E209" s="120">
        <v>1000</v>
      </c>
    </row>
    <row r="210" spans="1:5" ht="16.5" customHeight="1">
      <c r="A210" s="108">
        <v>7</v>
      </c>
      <c r="B210" s="109" t="s">
        <v>428</v>
      </c>
      <c r="C210" s="119">
        <v>2012</v>
      </c>
      <c r="D210" s="83"/>
      <c r="E210" s="120">
        <v>3040</v>
      </c>
    </row>
    <row r="211" spans="1:5" ht="12.75">
      <c r="A211" s="118"/>
      <c r="B211" s="52" t="s">
        <v>224</v>
      </c>
      <c r="C211" s="118"/>
      <c r="D211" s="118"/>
      <c r="E211" s="53">
        <f>SUM(E204:E210)</f>
        <v>14993.51</v>
      </c>
    </row>
    <row r="212" spans="1:6" ht="18.75" customHeight="1">
      <c r="A212" s="149" t="s">
        <v>28</v>
      </c>
      <c r="B212" s="149"/>
      <c r="C212" s="149"/>
      <c r="D212" s="149"/>
      <c r="E212" s="149"/>
      <c r="F212" s="99"/>
    </row>
    <row r="213" spans="1:6" ht="16.5" customHeight="1">
      <c r="A213" s="108">
        <v>1</v>
      </c>
      <c r="B213" s="109" t="s">
        <v>429</v>
      </c>
      <c r="C213" s="119">
        <v>2008</v>
      </c>
      <c r="D213" s="83"/>
      <c r="E213" s="120">
        <v>2347</v>
      </c>
      <c r="F213" s="99"/>
    </row>
    <row r="214" spans="1:6" ht="16.5" customHeight="1">
      <c r="A214" s="108">
        <v>2</v>
      </c>
      <c r="B214" s="109" t="s">
        <v>430</v>
      </c>
      <c r="C214" s="119">
        <v>2010</v>
      </c>
      <c r="D214" s="83"/>
      <c r="E214" s="120">
        <v>1927.99</v>
      </c>
      <c r="F214" s="99"/>
    </row>
    <row r="215" spans="1:5" ht="12.75">
      <c r="A215" s="118"/>
      <c r="B215" s="52" t="s">
        <v>224</v>
      </c>
      <c r="C215" s="118"/>
      <c r="D215" s="118"/>
      <c r="E215" s="53">
        <f>SUM(E213:E214)</f>
        <v>4274.99</v>
      </c>
    </row>
    <row r="216" spans="1:5" ht="24.75" customHeight="1">
      <c r="A216" s="105" t="s">
        <v>246</v>
      </c>
      <c r="B216" s="105"/>
      <c r="C216" s="105"/>
      <c r="D216" s="105"/>
      <c r="E216" s="105"/>
    </row>
    <row r="217" spans="1:5" ht="12.75">
      <c r="A217" s="108">
        <v>1</v>
      </c>
      <c r="B217" s="109" t="s">
        <v>431</v>
      </c>
      <c r="C217" s="139"/>
      <c r="D217" s="83"/>
      <c r="E217" s="120">
        <v>4110</v>
      </c>
    </row>
    <row r="218" spans="1:5" ht="16.5" customHeight="1">
      <c r="A218" s="108">
        <v>2</v>
      </c>
      <c r="B218" s="109" t="s">
        <v>432</v>
      </c>
      <c r="C218" s="139"/>
      <c r="D218" s="83"/>
      <c r="E218" s="120">
        <v>2912</v>
      </c>
    </row>
    <row r="219" spans="1:5" ht="16.5" customHeight="1">
      <c r="A219" s="108">
        <v>3</v>
      </c>
      <c r="B219" s="109" t="s">
        <v>433</v>
      </c>
      <c r="C219" s="139">
        <v>2010</v>
      </c>
      <c r="D219" s="83"/>
      <c r="E219" s="120">
        <v>2588.2</v>
      </c>
    </row>
    <row r="220" spans="1:5" ht="16.5" customHeight="1">
      <c r="A220" s="108">
        <v>4</v>
      </c>
      <c r="B220" s="109" t="s">
        <v>434</v>
      </c>
      <c r="C220" s="139">
        <v>2011</v>
      </c>
      <c r="D220" s="83"/>
      <c r="E220" s="120">
        <v>2250.9</v>
      </c>
    </row>
    <row r="221" spans="1:5" ht="12.75">
      <c r="A221" s="118"/>
      <c r="B221" s="52" t="s">
        <v>224</v>
      </c>
      <c r="C221" s="118"/>
      <c r="D221" s="118"/>
      <c r="E221" s="53">
        <f>SUM(E217:E220)</f>
        <v>11861.1</v>
      </c>
    </row>
    <row r="222" spans="1:5" ht="24.75" customHeight="1">
      <c r="A222" s="105" t="s">
        <v>255</v>
      </c>
      <c r="B222" s="105"/>
      <c r="C222" s="105"/>
      <c r="D222" s="105"/>
      <c r="E222" s="105"/>
    </row>
    <row r="223" spans="1:5" ht="12.75">
      <c r="A223" s="108">
        <v>1</v>
      </c>
      <c r="B223" s="136" t="s">
        <v>435</v>
      </c>
      <c r="C223" s="137">
        <v>2007</v>
      </c>
      <c r="D223" s="83"/>
      <c r="E223" s="138">
        <v>3714.9</v>
      </c>
    </row>
    <row r="224" spans="1:5" ht="16.5" customHeight="1">
      <c r="A224" s="108">
        <v>2</v>
      </c>
      <c r="B224" s="136" t="s">
        <v>436</v>
      </c>
      <c r="C224" s="137">
        <v>2007</v>
      </c>
      <c r="D224" s="83"/>
      <c r="E224" s="138">
        <v>2464.4</v>
      </c>
    </row>
    <row r="225" spans="1:5" ht="16.5" customHeight="1">
      <c r="A225" s="108">
        <v>3</v>
      </c>
      <c r="B225" s="109" t="s">
        <v>437</v>
      </c>
      <c r="C225" s="119">
        <v>2011</v>
      </c>
      <c r="D225" s="83"/>
      <c r="E225" s="120">
        <v>2025.2</v>
      </c>
    </row>
    <row r="226" spans="1:5" ht="16.5" customHeight="1">
      <c r="A226" s="108">
        <v>4</v>
      </c>
      <c r="B226" s="109" t="s">
        <v>438</v>
      </c>
      <c r="C226" s="119">
        <v>2011</v>
      </c>
      <c r="D226" s="83"/>
      <c r="E226" s="120">
        <v>2460</v>
      </c>
    </row>
    <row r="227" spans="1:5" ht="16.5" customHeight="1">
      <c r="A227" s="108">
        <v>5</v>
      </c>
      <c r="B227" s="109" t="s">
        <v>439</v>
      </c>
      <c r="C227" s="119">
        <v>2011</v>
      </c>
      <c r="D227" s="83"/>
      <c r="E227" s="120">
        <v>1284.51</v>
      </c>
    </row>
    <row r="228" spans="1:5" ht="16.5" customHeight="1">
      <c r="A228" s="108">
        <v>6</v>
      </c>
      <c r="B228" s="109" t="s">
        <v>440</v>
      </c>
      <c r="C228" s="119">
        <v>2011</v>
      </c>
      <c r="D228" s="83"/>
      <c r="E228" s="120">
        <v>2998</v>
      </c>
    </row>
    <row r="229" spans="1:5" ht="16.5" customHeight="1">
      <c r="A229" s="108">
        <v>7</v>
      </c>
      <c r="B229" s="109" t="s">
        <v>441</v>
      </c>
      <c r="C229" s="119">
        <v>2011</v>
      </c>
      <c r="D229" s="83"/>
      <c r="E229" s="120">
        <v>2588.2</v>
      </c>
    </row>
    <row r="230" spans="1:5" ht="16.5" customHeight="1">
      <c r="A230" s="108">
        <v>8</v>
      </c>
      <c r="B230" s="109" t="s">
        <v>442</v>
      </c>
      <c r="C230" s="119">
        <v>2011</v>
      </c>
      <c r="D230" s="83"/>
      <c r="E230" s="120">
        <v>1759.99</v>
      </c>
    </row>
    <row r="231" spans="1:5" ht="12.75">
      <c r="A231" s="118"/>
      <c r="B231" s="52" t="s">
        <v>224</v>
      </c>
      <c r="C231" s="118"/>
      <c r="D231" s="118"/>
      <c r="E231" s="53">
        <f>SUM(E223:E230)</f>
        <v>19295.2</v>
      </c>
    </row>
    <row r="233" spans="1:6" ht="24" customHeight="1">
      <c r="A233" s="100" t="s">
        <v>443</v>
      </c>
      <c r="B233" s="100"/>
      <c r="C233" s="100"/>
      <c r="D233" s="100"/>
      <c r="E233" s="100"/>
      <c r="F233" s="99"/>
    </row>
    <row r="234" spans="1:6" ht="65.25" customHeight="1">
      <c r="A234" s="88" t="s">
        <v>42</v>
      </c>
      <c r="B234" s="88" t="s">
        <v>398</v>
      </c>
      <c r="C234" s="88" t="s">
        <v>269</v>
      </c>
      <c r="D234" s="144" t="s">
        <v>270</v>
      </c>
      <c r="E234" s="88" t="s">
        <v>399</v>
      </c>
      <c r="F234" s="99"/>
    </row>
    <row r="235" spans="1:6" ht="18.75" customHeight="1">
      <c r="A235" s="105" t="s">
        <v>31</v>
      </c>
      <c r="B235" s="105"/>
      <c r="C235" s="105"/>
      <c r="D235" s="105"/>
      <c r="E235" s="105"/>
      <c r="F235" s="99"/>
    </row>
    <row r="236" spans="1:6" ht="16.5" customHeight="1">
      <c r="A236" s="108">
        <v>1</v>
      </c>
      <c r="B236" s="150" t="s">
        <v>444</v>
      </c>
      <c r="C236" s="150">
        <v>2013</v>
      </c>
      <c r="D236" s="150"/>
      <c r="E236" s="151">
        <v>7000</v>
      </c>
      <c r="F236" s="99"/>
    </row>
    <row r="237" spans="1:5" ht="12.75">
      <c r="A237" s="118"/>
      <c r="B237" s="52" t="s">
        <v>224</v>
      </c>
      <c r="C237" s="118"/>
      <c r="D237" s="118"/>
      <c r="E237" s="53">
        <f>SUM(E236)</f>
        <v>7000</v>
      </c>
    </row>
    <row r="243" spans="2:5" ht="12.75">
      <c r="B243" s="20" t="s">
        <v>445</v>
      </c>
      <c r="E243" s="86">
        <f>SUM(E169,E143,E135,E129,E107,E92,E58)</f>
        <v>327946.58</v>
      </c>
    </row>
    <row r="244" spans="2:5" ht="12.75">
      <c r="B244" s="20" t="s">
        <v>446</v>
      </c>
      <c r="E244" s="86">
        <f>SUM(E231,E221,E215,E211,E202,E197,E184)</f>
        <v>168169.74</v>
      </c>
    </row>
    <row r="245" spans="2:5" ht="12.75">
      <c r="B245" s="20" t="s">
        <v>447</v>
      </c>
      <c r="E245" s="86">
        <f>SUM(E237)</f>
        <v>7000</v>
      </c>
    </row>
  </sheetData>
  <sheetProtection selectLockedCells="1" selectUnlockedCells="1"/>
  <mergeCells count="18">
    <mergeCell ref="A2:E2"/>
    <mergeCell ref="A4:E4"/>
    <mergeCell ref="A59:E59"/>
    <mergeCell ref="A93:E93"/>
    <mergeCell ref="A108:E108"/>
    <mergeCell ref="A130:E130"/>
    <mergeCell ref="A136:E136"/>
    <mergeCell ref="A144:E144"/>
    <mergeCell ref="A171:E171"/>
    <mergeCell ref="A173:E173"/>
    <mergeCell ref="A185:E185"/>
    <mergeCell ref="A198:E198"/>
    <mergeCell ref="A203:E203"/>
    <mergeCell ref="A212:E212"/>
    <mergeCell ref="A216:E216"/>
    <mergeCell ref="A222:E222"/>
    <mergeCell ref="A233:E233"/>
    <mergeCell ref="A235:E235"/>
  </mergeCells>
  <printOptions/>
  <pageMargins left="0.7" right="0.7" top="0.4798611111111111" bottom="0.3298611111111111" header="0.5118055555555555" footer="0.5118055555555555"/>
  <pageSetup horizontalDpi="300" verticalDpi="3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39"/>
  <sheetViews>
    <sheetView view="pageBreakPreview" zoomScaleSheetLayoutView="100" workbookViewId="0" topLeftCell="A1">
      <selection activeCell="U21" sqref="U21"/>
    </sheetView>
  </sheetViews>
  <sheetFormatPr defaultColWidth="0.796875" defaultRowHeight="14.25"/>
  <cols>
    <col min="1" max="1" width="4.09765625" style="152" customWidth="1"/>
    <col min="2" max="2" width="18.296875" style="153" customWidth="1"/>
    <col min="3" max="3" width="14.09765625" style="153" customWidth="1"/>
    <col min="4" max="4" width="17.5" style="153" customWidth="1"/>
    <col min="5" max="5" width="27.3984375" style="153" customWidth="1"/>
    <col min="6" max="6" width="15.09765625" style="153" customWidth="1"/>
    <col min="7" max="7" width="14.09765625" style="153" customWidth="1"/>
    <col min="8" max="8" width="38.8984375" style="153" customWidth="1"/>
    <col min="9" max="9" width="14.5" style="153" customWidth="1"/>
    <col min="10" max="10" width="15.796875" style="153" customWidth="1"/>
    <col min="11" max="11" width="13.296875" style="153" customWidth="1"/>
    <col min="12" max="12" width="10.796875" style="153" customWidth="1"/>
    <col min="13" max="13" width="17" style="153" customWidth="1"/>
    <col min="14" max="14" width="9.59765625" style="153" customWidth="1"/>
    <col min="15" max="15" width="13.09765625" style="153" customWidth="1"/>
    <col min="16" max="16" width="16.8984375" style="153" customWidth="1"/>
    <col min="17" max="17" width="4.296875" style="154" customWidth="1"/>
    <col min="18" max="18" width="13" style="154" customWidth="1"/>
    <col min="19" max="19" width="17.796875" style="153" customWidth="1"/>
    <col min="20" max="20" width="14.59765625" style="153" customWidth="1"/>
    <col min="21" max="21" width="19.3984375" style="153" customWidth="1"/>
    <col min="22" max="22" width="16.3984375" style="153" customWidth="1"/>
    <col min="23" max="23" width="16" style="153" customWidth="1"/>
    <col min="24" max="24" width="11.8984375" style="153" customWidth="1"/>
    <col min="25" max="25" width="15.796875" style="153" customWidth="1"/>
    <col min="26" max="26" width="14.09765625" style="153" customWidth="1"/>
    <col min="27" max="30" width="12.8984375" style="153" customWidth="1"/>
    <col min="31" max="31" width="15.59765625" style="153" customWidth="1"/>
    <col min="32" max="35" width="13.59765625" style="153" customWidth="1"/>
    <col min="36" max="16384" width="1.1015625" style="155" customWidth="1"/>
  </cols>
  <sheetData>
    <row r="2" spans="1:35" ht="15" customHeight="1">
      <c r="A2" s="156"/>
      <c r="B2" s="157" t="s">
        <v>448</v>
      </c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/>
      <c r="R2" s="159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60"/>
    </row>
    <row r="3" spans="1:35" ht="15.75" customHeight="1">
      <c r="A3" s="161" t="s">
        <v>449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 t="s">
        <v>450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</row>
    <row r="4" spans="1:35" ht="14.25" customHeight="1">
      <c r="A4" s="88" t="s">
        <v>1</v>
      </c>
      <c r="B4" s="88" t="s">
        <v>451</v>
      </c>
      <c r="C4" s="88" t="s">
        <v>452</v>
      </c>
      <c r="D4" s="88" t="s">
        <v>453</v>
      </c>
      <c r="E4" s="88" t="s">
        <v>454</v>
      </c>
      <c r="F4" s="88" t="s">
        <v>455</v>
      </c>
      <c r="G4" s="88" t="s">
        <v>456</v>
      </c>
      <c r="H4" s="88" t="s">
        <v>457</v>
      </c>
      <c r="I4" s="88"/>
      <c r="J4" s="88" t="s">
        <v>458</v>
      </c>
      <c r="K4" s="88" t="s">
        <v>459</v>
      </c>
      <c r="L4" s="88" t="s">
        <v>269</v>
      </c>
      <c r="M4" s="88" t="s">
        <v>460</v>
      </c>
      <c r="N4" s="88" t="s">
        <v>461</v>
      </c>
      <c r="O4" s="88" t="s">
        <v>462</v>
      </c>
      <c r="P4" s="88" t="s">
        <v>463</v>
      </c>
      <c r="Q4" s="162" t="s">
        <v>1</v>
      </c>
      <c r="R4" s="12" t="s">
        <v>464</v>
      </c>
      <c r="S4" s="88" t="s">
        <v>465</v>
      </c>
      <c r="T4" s="88" t="s">
        <v>466</v>
      </c>
      <c r="U4" s="88" t="s">
        <v>467</v>
      </c>
      <c r="V4" s="88" t="s">
        <v>468</v>
      </c>
      <c r="W4" s="88" t="s">
        <v>469</v>
      </c>
      <c r="X4" s="88"/>
      <c r="Y4" s="88" t="s">
        <v>470</v>
      </c>
      <c r="Z4" s="88" t="s">
        <v>471</v>
      </c>
      <c r="AA4" s="88"/>
      <c r="AB4" s="7" t="s">
        <v>472</v>
      </c>
      <c r="AC4" s="7" t="s">
        <v>473</v>
      </c>
      <c r="AD4" s="7" t="s">
        <v>474</v>
      </c>
      <c r="AE4" s="7" t="s">
        <v>475</v>
      </c>
      <c r="AF4" s="88" t="s">
        <v>476</v>
      </c>
      <c r="AG4" s="88"/>
      <c r="AH4" s="88" t="s">
        <v>477</v>
      </c>
      <c r="AI4" s="88"/>
    </row>
    <row r="5" spans="1:35" ht="49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62"/>
      <c r="R5" s="12"/>
      <c r="S5" s="88"/>
      <c r="T5" s="88"/>
      <c r="U5" s="88"/>
      <c r="V5" s="88"/>
      <c r="W5" s="88"/>
      <c r="X5" s="88"/>
      <c r="Y5" s="88"/>
      <c r="Z5" s="88"/>
      <c r="AA5" s="88"/>
      <c r="AB5" s="7"/>
      <c r="AC5" s="7"/>
      <c r="AD5" s="7"/>
      <c r="AE5" s="7"/>
      <c r="AF5" s="88"/>
      <c r="AG5" s="88"/>
      <c r="AH5" s="88"/>
      <c r="AI5" s="88"/>
    </row>
    <row r="6" spans="1:35" ht="58.5" customHeight="1">
      <c r="A6" s="88"/>
      <c r="B6" s="88"/>
      <c r="C6" s="88"/>
      <c r="D6" s="88"/>
      <c r="E6" s="88"/>
      <c r="F6" s="88"/>
      <c r="G6" s="88"/>
      <c r="H6" s="88" t="s">
        <v>478</v>
      </c>
      <c r="I6" s="88" t="s">
        <v>479</v>
      </c>
      <c r="J6" s="88"/>
      <c r="K6" s="88"/>
      <c r="L6" s="88"/>
      <c r="M6" s="88"/>
      <c r="N6" s="88"/>
      <c r="O6" s="88"/>
      <c r="P6" s="88"/>
      <c r="Q6" s="162"/>
      <c r="R6" s="12"/>
      <c r="S6" s="88"/>
      <c r="T6" s="88"/>
      <c r="U6" s="88"/>
      <c r="V6" s="88"/>
      <c r="W6" s="88" t="s">
        <v>478</v>
      </c>
      <c r="X6" s="88" t="s">
        <v>479</v>
      </c>
      <c r="Y6" s="88"/>
      <c r="Z6" s="88" t="s">
        <v>480</v>
      </c>
      <c r="AA6" s="88" t="s">
        <v>481</v>
      </c>
      <c r="AB6" s="7"/>
      <c r="AC6" s="7"/>
      <c r="AD6" s="7"/>
      <c r="AE6" s="7"/>
      <c r="AF6" s="88" t="s">
        <v>482</v>
      </c>
      <c r="AG6" s="88" t="s">
        <v>483</v>
      </c>
      <c r="AH6" s="88" t="s">
        <v>482</v>
      </c>
      <c r="AI6" s="88" t="s">
        <v>483</v>
      </c>
    </row>
    <row r="7" spans="1:35" s="170" customFormat="1" ht="51.75" customHeight="1">
      <c r="A7" s="108">
        <v>1</v>
      </c>
      <c r="B7" s="10" t="s">
        <v>272</v>
      </c>
      <c r="C7" s="36" t="s">
        <v>484</v>
      </c>
      <c r="D7" s="36" t="s">
        <v>485</v>
      </c>
      <c r="E7" s="36">
        <v>6216677</v>
      </c>
      <c r="F7" s="36" t="s">
        <v>486</v>
      </c>
      <c r="G7" s="36" t="s">
        <v>487</v>
      </c>
      <c r="H7" s="36" t="s">
        <v>488</v>
      </c>
      <c r="I7" s="36" t="s">
        <v>489</v>
      </c>
      <c r="J7" s="126">
        <v>6842</v>
      </c>
      <c r="K7" s="83" t="s">
        <v>490</v>
      </c>
      <c r="L7" s="163">
        <v>1986</v>
      </c>
      <c r="M7" s="36" t="s">
        <v>491</v>
      </c>
      <c r="N7" s="36">
        <v>8</v>
      </c>
      <c r="O7" s="126"/>
      <c r="P7" s="36">
        <v>2500</v>
      </c>
      <c r="Q7" s="164">
        <v>1</v>
      </c>
      <c r="R7" s="36" t="s">
        <v>67</v>
      </c>
      <c r="S7" s="108" t="s">
        <v>67</v>
      </c>
      <c r="T7" s="108">
        <v>1275</v>
      </c>
      <c r="U7" s="165" t="s">
        <v>492</v>
      </c>
      <c r="V7" s="166" t="s">
        <v>493</v>
      </c>
      <c r="W7" s="108"/>
      <c r="X7" s="108"/>
      <c r="Y7" s="166"/>
      <c r="Z7" s="166" t="s">
        <v>494</v>
      </c>
      <c r="AA7" s="166" t="s">
        <v>494</v>
      </c>
      <c r="AB7" s="167" t="s">
        <v>66</v>
      </c>
      <c r="AC7" s="167" t="s">
        <v>66</v>
      </c>
      <c r="AD7" s="167" t="s">
        <v>66</v>
      </c>
      <c r="AE7" s="168" t="s">
        <v>67</v>
      </c>
      <c r="AF7" s="169">
        <v>41640</v>
      </c>
      <c r="AG7" s="169">
        <v>42369</v>
      </c>
      <c r="AH7" s="169">
        <v>41640</v>
      </c>
      <c r="AI7" s="169">
        <v>42369</v>
      </c>
    </row>
    <row r="8" spans="1:35" s="170" customFormat="1" ht="12.75">
      <c r="A8" s="108">
        <v>2</v>
      </c>
      <c r="B8" s="10" t="s">
        <v>495</v>
      </c>
      <c r="C8" s="44" t="s">
        <v>496</v>
      </c>
      <c r="D8" s="44" t="s">
        <v>497</v>
      </c>
      <c r="E8" s="44">
        <v>726620</v>
      </c>
      <c r="F8" s="44" t="s">
        <v>498</v>
      </c>
      <c r="G8" s="36" t="s">
        <v>487</v>
      </c>
      <c r="H8" s="44" t="s">
        <v>499</v>
      </c>
      <c r="I8" s="44" t="s">
        <v>500</v>
      </c>
      <c r="J8" s="119">
        <v>2120</v>
      </c>
      <c r="K8" s="83" t="s">
        <v>501</v>
      </c>
      <c r="L8" s="171">
        <v>1968</v>
      </c>
      <c r="M8" s="44" t="s">
        <v>502</v>
      </c>
      <c r="N8" s="44">
        <v>6</v>
      </c>
      <c r="O8" s="119"/>
      <c r="P8" s="44"/>
      <c r="Q8" s="164">
        <v>2</v>
      </c>
      <c r="R8" s="44" t="s">
        <v>67</v>
      </c>
      <c r="S8" s="108" t="s">
        <v>67</v>
      </c>
      <c r="T8" s="108"/>
      <c r="U8" s="108"/>
      <c r="V8" s="108"/>
      <c r="W8" s="108"/>
      <c r="X8" s="108"/>
      <c r="Y8" s="166"/>
      <c r="Z8" s="166" t="s">
        <v>494</v>
      </c>
      <c r="AA8" s="166" t="s">
        <v>494</v>
      </c>
      <c r="AB8" s="167" t="s">
        <v>66</v>
      </c>
      <c r="AC8" s="167" t="s">
        <v>66</v>
      </c>
      <c r="AD8" s="168" t="s">
        <v>67</v>
      </c>
      <c r="AE8" s="168" t="s">
        <v>67</v>
      </c>
      <c r="AF8" s="169">
        <v>41640</v>
      </c>
      <c r="AG8" s="169">
        <v>42369</v>
      </c>
      <c r="AH8" s="169"/>
      <c r="AI8" s="169"/>
    </row>
    <row r="9" spans="1:35" s="170" customFormat="1" ht="36" customHeight="1">
      <c r="A9" s="108">
        <v>3</v>
      </c>
      <c r="B9" s="10" t="s">
        <v>272</v>
      </c>
      <c r="C9" s="44" t="s">
        <v>496</v>
      </c>
      <c r="D9" s="44" t="s">
        <v>497</v>
      </c>
      <c r="E9" s="44">
        <v>124706</v>
      </c>
      <c r="F9" s="44" t="s">
        <v>503</v>
      </c>
      <c r="G9" s="36" t="s">
        <v>487</v>
      </c>
      <c r="H9" s="44" t="s">
        <v>504</v>
      </c>
      <c r="I9" s="172">
        <v>567</v>
      </c>
      <c r="J9" s="119">
        <v>2120</v>
      </c>
      <c r="K9" s="83"/>
      <c r="L9" s="171">
        <v>1972</v>
      </c>
      <c r="M9" s="44" t="s">
        <v>505</v>
      </c>
      <c r="N9" s="44">
        <v>6</v>
      </c>
      <c r="O9" s="119">
        <v>900</v>
      </c>
      <c r="P9" s="44"/>
      <c r="Q9" s="164">
        <v>3</v>
      </c>
      <c r="R9" s="44" t="s">
        <v>67</v>
      </c>
      <c r="S9" s="108" t="s">
        <v>67</v>
      </c>
      <c r="T9" s="108"/>
      <c r="U9" s="108"/>
      <c r="V9" s="108"/>
      <c r="W9" s="108"/>
      <c r="X9" s="108"/>
      <c r="Y9" s="166"/>
      <c r="Z9" s="166" t="s">
        <v>494</v>
      </c>
      <c r="AA9" s="166" t="s">
        <v>494</v>
      </c>
      <c r="AB9" s="167" t="s">
        <v>66</v>
      </c>
      <c r="AC9" s="167" t="s">
        <v>66</v>
      </c>
      <c r="AD9" s="168" t="s">
        <v>67</v>
      </c>
      <c r="AE9" s="168" t="s">
        <v>67</v>
      </c>
      <c r="AF9" s="169">
        <v>41640</v>
      </c>
      <c r="AG9" s="169">
        <v>42369</v>
      </c>
      <c r="AH9" s="169"/>
      <c r="AI9" s="169"/>
    </row>
    <row r="10" spans="1:35" s="170" customFormat="1" ht="12.75">
      <c r="A10" s="108">
        <v>4</v>
      </c>
      <c r="B10" s="10" t="s">
        <v>272</v>
      </c>
      <c r="C10" s="44" t="s">
        <v>496</v>
      </c>
      <c r="D10" s="44" t="s">
        <v>497</v>
      </c>
      <c r="E10" s="44">
        <v>465716</v>
      </c>
      <c r="F10" s="44" t="s">
        <v>506</v>
      </c>
      <c r="G10" s="36" t="s">
        <v>487</v>
      </c>
      <c r="H10" s="44" t="s">
        <v>507</v>
      </c>
      <c r="I10" s="44" t="s">
        <v>508</v>
      </c>
      <c r="J10" s="119">
        <v>2120</v>
      </c>
      <c r="K10" s="83" t="s">
        <v>509</v>
      </c>
      <c r="L10" s="171">
        <v>1987</v>
      </c>
      <c r="M10" s="44" t="s">
        <v>510</v>
      </c>
      <c r="N10" s="44">
        <v>6</v>
      </c>
      <c r="O10" s="119"/>
      <c r="P10" s="44">
        <v>2500</v>
      </c>
      <c r="Q10" s="164">
        <v>4</v>
      </c>
      <c r="R10" s="44" t="s">
        <v>67</v>
      </c>
      <c r="S10" s="108" t="s">
        <v>67</v>
      </c>
      <c r="T10" s="108"/>
      <c r="U10" s="108"/>
      <c r="V10" s="108"/>
      <c r="W10" s="108"/>
      <c r="X10" s="108"/>
      <c r="Y10" s="166"/>
      <c r="Z10" s="166" t="s">
        <v>494</v>
      </c>
      <c r="AA10" s="166" t="s">
        <v>494</v>
      </c>
      <c r="AB10" s="167" t="s">
        <v>66</v>
      </c>
      <c r="AC10" s="167" t="s">
        <v>66</v>
      </c>
      <c r="AD10" s="168" t="s">
        <v>67</v>
      </c>
      <c r="AE10" s="168" t="s">
        <v>67</v>
      </c>
      <c r="AF10" s="169">
        <v>41640</v>
      </c>
      <c r="AG10" s="169">
        <v>42369</v>
      </c>
      <c r="AH10" s="169"/>
      <c r="AI10" s="169"/>
    </row>
    <row r="11" spans="1:35" s="170" customFormat="1" ht="12.75">
      <c r="A11" s="108">
        <v>5</v>
      </c>
      <c r="B11" s="10" t="s">
        <v>272</v>
      </c>
      <c r="C11" s="44" t="s">
        <v>511</v>
      </c>
      <c r="D11" s="44" t="s">
        <v>512</v>
      </c>
      <c r="E11" s="44" t="s">
        <v>513</v>
      </c>
      <c r="F11" s="44" t="s">
        <v>514</v>
      </c>
      <c r="G11" s="36" t="s">
        <v>487</v>
      </c>
      <c r="H11" s="44" t="s">
        <v>515</v>
      </c>
      <c r="I11" s="44" t="s">
        <v>516</v>
      </c>
      <c r="J11" s="119">
        <v>1998</v>
      </c>
      <c r="K11" s="83" t="s">
        <v>517</v>
      </c>
      <c r="L11" s="171">
        <v>1997</v>
      </c>
      <c r="M11" s="173"/>
      <c r="N11" s="44">
        <v>9</v>
      </c>
      <c r="O11" s="119">
        <v>1050</v>
      </c>
      <c r="P11" s="44"/>
      <c r="Q11" s="164">
        <v>5</v>
      </c>
      <c r="R11" s="44" t="s">
        <v>67</v>
      </c>
      <c r="S11" s="108" t="s">
        <v>67</v>
      </c>
      <c r="T11" s="108"/>
      <c r="U11" s="108"/>
      <c r="V11" s="108"/>
      <c r="W11" s="108"/>
      <c r="X11" s="108"/>
      <c r="Y11" s="166"/>
      <c r="Z11" s="166" t="s">
        <v>494</v>
      </c>
      <c r="AA11" s="166" t="s">
        <v>494</v>
      </c>
      <c r="AB11" s="167" t="s">
        <v>66</v>
      </c>
      <c r="AC11" s="167" t="s">
        <v>66</v>
      </c>
      <c r="AD11" s="168" t="s">
        <v>67</v>
      </c>
      <c r="AE11" s="168" t="s">
        <v>67</v>
      </c>
      <c r="AF11" s="174">
        <v>41884</v>
      </c>
      <c r="AG11" s="174">
        <v>42614</v>
      </c>
      <c r="AH11" s="44"/>
      <c r="AI11" s="44"/>
    </row>
    <row r="12" spans="1:35" s="170" customFormat="1" ht="33" customHeight="1">
      <c r="A12" s="108">
        <v>6</v>
      </c>
      <c r="B12" s="10" t="s">
        <v>272</v>
      </c>
      <c r="C12" s="44" t="s">
        <v>496</v>
      </c>
      <c r="D12" s="44" t="s">
        <v>518</v>
      </c>
      <c r="E12" s="44" t="s">
        <v>519</v>
      </c>
      <c r="F12" s="44" t="s">
        <v>520</v>
      </c>
      <c r="G12" s="36" t="s">
        <v>487</v>
      </c>
      <c r="H12" s="44"/>
      <c r="I12" s="44"/>
      <c r="J12" s="119">
        <v>2120</v>
      </c>
      <c r="K12" s="83" t="s">
        <v>521</v>
      </c>
      <c r="L12" s="171">
        <v>1987</v>
      </c>
      <c r="M12" s="44" t="s">
        <v>522</v>
      </c>
      <c r="N12" s="44">
        <v>9</v>
      </c>
      <c r="O12" s="119">
        <v>750</v>
      </c>
      <c r="P12" s="44">
        <v>2450</v>
      </c>
      <c r="Q12" s="164">
        <v>6</v>
      </c>
      <c r="R12" s="44" t="s">
        <v>67</v>
      </c>
      <c r="S12" s="108" t="s">
        <v>67</v>
      </c>
      <c r="T12" s="108"/>
      <c r="U12" s="108"/>
      <c r="V12" s="108"/>
      <c r="W12" s="108"/>
      <c r="X12" s="108"/>
      <c r="Y12" s="166"/>
      <c r="Z12" s="166" t="s">
        <v>494</v>
      </c>
      <c r="AA12" s="166" t="s">
        <v>494</v>
      </c>
      <c r="AB12" s="167" t="s">
        <v>66</v>
      </c>
      <c r="AC12" s="167" t="s">
        <v>66</v>
      </c>
      <c r="AD12" s="168" t="s">
        <v>67</v>
      </c>
      <c r="AE12" s="168" t="s">
        <v>67</v>
      </c>
      <c r="AF12" s="174">
        <v>41687</v>
      </c>
      <c r="AG12" s="174">
        <v>42416</v>
      </c>
      <c r="AH12" s="174"/>
      <c r="AI12" s="174"/>
    </row>
    <row r="13" spans="1:35" s="170" customFormat="1" ht="41.25" customHeight="1">
      <c r="A13" s="108">
        <v>7</v>
      </c>
      <c r="B13" s="10" t="s">
        <v>523</v>
      </c>
      <c r="C13" s="44" t="s">
        <v>524</v>
      </c>
      <c r="D13" s="44" t="s">
        <v>525</v>
      </c>
      <c r="E13" s="44" t="s">
        <v>526</v>
      </c>
      <c r="F13" s="44" t="s">
        <v>527</v>
      </c>
      <c r="G13" s="36" t="s">
        <v>487</v>
      </c>
      <c r="H13" s="44"/>
      <c r="I13" s="44"/>
      <c r="J13" s="119">
        <v>2000</v>
      </c>
      <c r="K13" s="83" t="s">
        <v>528</v>
      </c>
      <c r="L13" s="171">
        <v>1993</v>
      </c>
      <c r="M13" s="173"/>
      <c r="N13" s="44">
        <v>9</v>
      </c>
      <c r="O13" s="119"/>
      <c r="P13" s="44">
        <v>1800</v>
      </c>
      <c r="Q13" s="164">
        <v>7</v>
      </c>
      <c r="R13" s="44" t="s">
        <v>67</v>
      </c>
      <c r="S13" s="108" t="s">
        <v>67</v>
      </c>
      <c r="T13" s="108"/>
      <c r="U13" s="108"/>
      <c r="V13" s="108"/>
      <c r="W13" s="108"/>
      <c r="X13" s="108"/>
      <c r="Y13" s="166"/>
      <c r="Z13" s="166" t="s">
        <v>494</v>
      </c>
      <c r="AA13" s="166" t="s">
        <v>494</v>
      </c>
      <c r="AB13" s="167" t="s">
        <v>66</v>
      </c>
      <c r="AC13" s="167" t="s">
        <v>66</v>
      </c>
      <c r="AD13" s="168" t="s">
        <v>67</v>
      </c>
      <c r="AE13" s="168" t="s">
        <v>67</v>
      </c>
      <c r="AF13" s="174">
        <v>41805</v>
      </c>
      <c r="AG13" s="174">
        <v>42535</v>
      </c>
      <c r="AH13" s="44"/>
      <c r="AI13" s="44"/>
    </row>
    <row r="14" spans="1:35" s="170" customFormat="1" ht="12.75">
      <c r="A14" s="108">
        <v>8</v>
      </c>
      <c r="B14" s="10" t="s">
        <v>272</v>
      </c>
      <c r="C14" s="44" t="s">
        <v>529</v>
      </c>
      <c r="D14" s="44" t="s">
        <v>530</v>
      </c>
      <c r="E14" s="44" t="s">
        <v>531</v>
      </c>
      <c r="F14" s="44" t="s">
        <v>532</v>
      </c>
      <c r="G14" s="36" t="s">
        <v>487</v>
      </c>
      <c r="H14" s="44" t="s">
        <v>533</v>
      </c>
      <c r="I14" s="175">
        <v>69276</v>
      </c>
      <c r="J14" s="119">
        <v>6871</v>
      </c>
      <c r="K14" s="83" t="s">
        <v>534</v>
      </c>
      <c r="L14" s="171">
        <v>2007</v>
      </c>
      <c r="M14" s="44" t="s">
        <v>535</v>
      </c>
      <c r="N14" s="44">
        <v>6</v>
      </c>
      <c r="O14" s="119"/>
      <c r="P14" s="44">
        <v>12000</v>
      </c>
      <c r="Q14" s="164">
        <v>8</v>
      </c>
      <c r="R14" s="44" t="s">
        <v>67</v>
      </c>
      <c r="S14" s="108" t="s">
        <v>67</v>
      </c>
      <c r="T14" s="108">
        <v>7480</v>
      </c>
      <c r="U14" s="165" t="s">
        <v>536</v>
      </c>
      <c r="V14" s="108" t="s">
        <v>493</v>
      </c>
      <c r="W14" s="108"/>
      <c r="X14" s="108"/>
      <c r="Y14" s="166"/>
      <c r="Z14" s="166" t="s">
        <v>494</v>
      </c>
      <c r="AA14" s="166" t="s">
        <v>494</v>
      </c>
      <c r="AB14" s="167" t="s">
        <v>66</v>
      </c>
      <c r="AC14" s="167" t="s">
        <v>66</v>
      </c>
      <c r="AD14" s="167" t="s">
        <v>66</v>
      </c>
      <c r="AE14" s="168" t="s">
        <v>67</v>
      </c>
      <c r="AF14" s="174">
        <v>41626</v>
      </c>
      <c r="AG14" s="174">
        <v>42355</v>
      </c>
      <c r="AH14" s="174">
        <v>41626</v>
      </c>
      <c r="AI14" s="174">
        <v>42355</v>
      </c>
    </row>
    <row r="15" spans="1:35" s="170" customFormat="1" ht="42.75" customHeight="1">
      <c r="A15" s="108">
        <v>9</v>
      </c>
      <c r="B15" s="10" t="s">
        <v>537</v>
      </c>
      <c r="C15" s="44" t="s">
        <v>538</v>
      </c>
      <c r="D15" s="44" t="s">
        <v>539</v>
      </c>
      <c r="E15" s="44">
        <v>365569</v>
      </c>
      <c r="F15" s="44" t="s">
        <v>540</v>
      </c>
      <c r="G15" s="36" t="s">
        <v>487</v>
      </c>
      <c r="H15" s="44"/>
      <c r="I15" s="44">
        <v>121300</v>
      </c>
      <c r="J15" s="119">
        <v>2120</v>
      </c>
      <c r="K15" s="83" t="s">
        <v>494</v>
      </c>
      <c r="L15" s="171">
        <v>1982</v>
      </c>
      <c r="M15" s="44" t="s">
        <v>541</v>
      </c>
      <c r="N15" s="44">
        <v>2</v>
      </c>
      <c r="O15" s="119"/>
      <c r="P15" s="44"/>
      <c r="Q15" s="164">
        <v>9</v>
      </c>
      <c r="R15" s="44" t="s">
        <v>67</v>
      </c>
      <c r="S15" s="108" t="s">
        <v>67</v>
      </c>
      <c r="T15" s="108"/>
      <c r="U15" s="108"/>
      <c r="V15" s="108"/>
      <c r="W15" s="108"/>
      <c r="X15" s="108"/>
      <c r="Y15" s="166"/>
      <c r="Z15" s="166" t="s">
        <v>494</v>
      </c>
      <c r="AA15" s="166" t="s">
        <v>494</v>
      </c>
      <c r="AB15" s="167" t="s">
        <v>66</v>
      </c>
      <c r="AC15" s="167" t="s">
        <v>66</v>
      </c>
      <c r="AD15" s="168" t="s">
        <v>67</v>
      </c>
      <c r="AE15" s="168" t="s">
        <v>67</v>
      </c>
      <c r="AF15" s="174">
        <v>41776</v>
      </c>
      <c r="AG15" s="174">
        <v>42506</v>
      </c>
      <c r="AH15" s="67"/>
      <c r="AI15" s="67"/>
    </row>
    <row r="16" spans="1:35" s="170" customFormat="1" ht="32.25" customHeight="1">
      <c r="A16" s="108">
        <v>10</v>
      </c>
      <c r="B16" s="10" t="s">
        <v>272</v>
      </c>
      <c r="C16" s="44" t="s">
        <v>542</v>
      </c>
      <c r="D16" s="44">
        <v>3514.08</v>
      </c>
      <c r="E16" s="44" t="s">
        <v>543</v>
      </c>
      <c r="F16" s="67" t="s">
        <v>544</v>
      </c>
      <c r="G16" s="44" t="s">
        <v>545</v>
      </c>
      <c r="H16" s="44"/>
      <c r="I16" s="44"/>
      <c r="J16" s="119">
        <v>2417</v>
      </c>
      <c r="K16" s="83"/>
      <c r="L16" s="171">
        <v>1999</v>
      </c>
      <c r="M16" s="174">
        <v>36332</v>
      </c>
      <c r="N16" s="44">
        <v>6</v>
      </c>
      <c r="O16" s="44">
        <v>1100</v>
      </c>
      <c r="P16" s="44">
        <v>3500</v>
      </c>
      <c r="Q16" s="164">
        <v>10</v>
      </c>
      <c r="R16" s="44" t="s">
        <v>67</v>
      </c>
      <c r="S16" s="108"/>
      <c r="T16" s="108">
        <v>400000</v>
      </c>
      <c r="U16" s="108"/>
      <c r="V16" s="108"/>
      <c r="W16" s="108"/>
      <c r="X16" s="108"/>
      <c r="Y16" s="166"/>
      <c r="Z16" s="166"/>
      <c r="AA16" s="166"/>
      <c r="AB16" s="167" t="s">
        <v>66</v>
      </c>
      <c r="AC16" s="167" t="s">
        <v>66</v>
      </c>
      <c r="AD16" s="168" t="s">
        <v>67</v>
      </c>
      <c r="AE16" s="176" t="s">
        <v>546</v>
      </c>
      <c r="AF16" s="174" t="s">
        <v>547</v>
      </c>
      <c r="AG16" s="174" t="s">
        <v>548</v>
      </c>
      <c r="AH16" s="174"/>
      <c r="AI16" s="174"/>
    </row>
    <row r="17" spans="1:35" s="170" customFormat="1" ht="12.75">
      <c r="A17" s="108">
        <v>11</v>
      </c>
      <c r="B17" s="10" t="s">
        <v>272</v>
      </c>
      <c r="C17" s="44" t="s">
        <v>524</v>
      </c>
      <c r="D17" s="44" t="s">
        <v>549</v>
      </c>
      <c r="E17" s="44" t="s">
        <v>550</v>
      </c>
      <c r="F17" s="67" t="s">
        <v>551</v>
      </c>
      <c r="G17" s="44" t="s">
        <v>545</v>
      </c>
      <c r="H17" s="44"/>
      <c r="I17" s="44"/>
      <c r="J17" s="119">
        <v>1896</v>
      </c>
      <c r="K17" s="83"/>
      <c r="L17" s="171">
        <v>2008</v>
      </c>
      <c r="M17" s="174">
        <v>39750</v>
      </c>
      <c r="N17" s="44">
        <v>9</v>
      </c>
      <c r="O17" s="44">
        <v>730</v>
      </c>
      <c r="P17" s="44">
        <v>2800</v>
      </c>
      <c r="Q17" s="164">
        <v>11</v>
      </c>
      <c r="R17" s="44" t="s">
        <v>67</v>
      </c>
      <c r="S17" s="108"/>
      <c r="T17" s="153">
        <v>143000</v>
      </c>
      <c r="U17" s="165" t="s">
        <v>552</v>
      </c>
      <c r="V17" s="108" t="s">
        <v>493</v>
      </c>
      <c r="W17" s="108" t="s">
        <v>553</v>
      </c>
      <c r="X17" s="108" t="s">
        <v>554</v>
      </c>
      <c r="Y17" s="166"/>
      <c r="Z17" s="166" t="s">
        <v>66</v>
      </c>
      <c r="AA17" s="166" t="s">
        <v>67</v>
      </c>
      <c r="AB17" s="167" t="s">
        <v>66</v>
      </c>
      <c r="AC17" s="167" t="s">
        <v>66</v>
      </c>
      <c r="AD17" s="167" t="s">
        <v>66</v>
      </c>
      <c r="AE17" s="176" t="s">
        <v>555</v>
      </c>
      <c r="AF17" s="174" t="s">
        <v>556</v>
      </c>
      <c r="AG17" s="174" t="s">
        <v>557</v>
      </c>
      <c r="AH17" s="174" t="s">
        <v>556</v>
      </c>
      <c r="AI17" s="174" t="s">
        <v>557</v>
      </c>
    </row>
    <row r="18" spans="1:35" s="170" customFormat="1" ht="42" customHeight="1">
      <c r="A18" s="108">
        <v>12</v>
      </c>
      <c r="B18" s="10" t="s">
        <v>272</v>
      </c>
      <c r="C18" s="36" t="s">
        <v>558</v>
      </c>
      <c r="D18" s="36" t="s">
        <v>559</v>
      </c>
      <c r="E18" s="36" t="s">
        <v>560</v>
      </c>
      <c r="F18" s="36" t="s">
        <v>561</v>
      </c>
      <c r="G18" s="36" t="s">
        <v>562</v>
      </c>
      <c r="H18" s="36" t="s">
        <v>563</v>
      </c>
      <c r="I18" s="36" t="s">
        <v>564</v>
      </c>
      <c r="J18" s="126">
        <v>10888</v>
      </c>
      <c r="K18" s="83"/>
      <c r="L18" s="163">
        <v>1988</v>
      </c>
      <c r="M18" s="169">
        <v>32328</v>
      </c>
      <c r="N18" s="36">
        <v>46</v>
      </c>
      <c r="O18" s="126">
        <v>3125</v>
      </c>
      <c r="P18" s="36">
        <v>12400</v>
      </c>
      <c r="Q18" s="164">
        <v>12</v>
      </c>
      <c r="R18" s="36" t="s">
        <v>67</v>
      </c>
      <c r="S18" s="108"/>
      <c r="T18" s="108">
        <v>325163</v>
      </c>
      <c r="U18" s="108"/>
      <c r="V18" s="108"/>
      <c r="W18" s="108"/>
      <c r="X18" s="108"/>
      <c r="Y18" s="166"/>
      <c r="Z18" s="166"/>
      <c r="AA18" s="166"/>
      <c r="AB18" s="167" t="s">
        <v>66</v>
      </c>
      <c r="AC18" s="167" t="s">
        <v>66</v>
      </c>
      <c r="AD18" s="168" t="s">
        <v>67</v>
      </c>
      <c r="AE18" s="168" t="s">
        <v>67</v>
      </c>
      <c r="AF18" s="169" t="s">
        <v>565</v>
      </c>
      <c r="AG18" s="169" t="s">
        <v>566</v>
      </c>
      <c r="AH18" s="36"/>
      <c r="AI18" s="36"/>
    </row>
    <row r="19" spans="1:35" s="170" customFormat="1" ht="47.25" customHeight="1">
      <c r="A19" s="108">
        <v>13</v>
      </c>
      <c r="B19" s="10" t="s">
        <v>272</v>
      </c>
      <c r="C19" s="44" t="s">
        <v>567</v>
      </c>
      <c r="D19" s="44" t="s">
        <v>568</v>
      </c>
      <c r="E19" s="44" t="s">
        <v>569</v>
      </c>
      <c r="F19" s="44" t="s">
        <v>570</v>
      </c>
      <c r="G19" s="44" t="s">
        <v>562</v>
      </c>
      <c r="H19" s="44" t="s">
        <v>563</v>
      </c>
      <c r="I19" s="44" t="s">
        <v>564</v>
      </c>
      <c r="J19" s="119">
        <v>4461.7</v>
      </c>
      <c r="K19" s="83"/>
      <c r="L19" s="171">
        <v>2008</v>
      </c>
      <c r="M19" s="174">
        <v>39686</v>
      </c>
      <c r="N19" s="44">
        <v>55</v>
      </c>
      <c r="O19" s="119">
        <v>4775</v>
      </c>
      <c r="P19" s="44">
        <v>13000</v>
      </c>
      <c r="Q19" s="164">
        <v>13</v>
      </c>
      <c r="R19" s="44" t="s">
        <v>67</v>
      </c>
      <c r="S19" s="108"/>
      <c r="T19" s="108">
        <v>126617</v>
      </c>
      <c r="U19" s="165" t="s">
        <v>571</v>
      </c>
      <c r="V19" s="108" t="s">
        <v>493</v>
      </c>
      <c r="W19" s="108" t="s">
        <v>553</v>
      </c>
      <c r="X19" s="108" t="s">
        <v>554</v>
      </c>
      <c r="Y19" s="166"/>
      <c r="Z19" s="166" t="s">
        <v>66</v>
      </c>
      <c r="AA19" s="166" t="s">
        <v>67</v>
      </c>
      <c r="AB19" s="167" t="s">
        <v>66</v>
      </c>
      <c r="AC19" s="167" t="s">
        <v>66</v>
      </c>
      <c r="AD19" s="167" t="s">
        <v>66</v>
      </c>
      <c r="AE19" s="168" t="s">
        <v>67</v>
      </c>
      <c r="AF19" s="174" t="s">
        <v>572</v>
      </c>
      <c r="AG19" s="174" t="s">
        <v>573</v>
      </c>
      <c r="AH19" s="174" t="s">
        <v>572</v>
      </c>
      <c r="AI19" s="174" t="s">
        <v>573</v>
      </c>
    </row>
    <row r="20" spans="1:35" s="170" customFormat="1" ht="47.25" customHeight="1">
      <c r="A20" s="108">
        <v>14</v>
      </c>
      <c r="B20" s="10" t="s">
        <v>272</v>
      </c>
      <c r="C20" s="36" t="s">
        <v>574</v>
      </c>
      <c r="D20" s="36" t="s">
        <v>575</v>
      </c>
      <c r="E20" s="36" t="s">
        <v>576</v>
      </c>
      <c r="F20" s="36" t="s">
        <v>577</v>
      </c>
      <c r="G20" s="36" t="s">
        <v>578</v>
      </c>
      <c r="H20" s="44" t="s">
        <v>563</v>
      </c>
      <c r="I20" s="44"/>
      <c r="J20" s="126">
        <v>1242</v>
      </c>
      <c r="K20" s="83"/>
      <c r="L20" s="171">
        <v>2000</v>
      </c>
      <c r="M20" s="36" t="s">
        <v>579</v>
      </c>
      <c r="N20" s="44">
        <v>5</v>
      </c>
      <c r="O20" s="119"/>
      <c r="P20" s="36">
        <v>1620</v>
      </c>
      <c r="Q20" s="164">
        <v>14</v>
      </c>
      <c r="R20" s="44" t="s">
        <v>67</v>
      </c>
      <c r="S20" s="108"/>
      <c r="T20" s="108">
        <v>140000</v>
      </c>
      <c r="U20" s="108"/>
      <c r="V20" s="108"/>
      <c r="W20" s="108"/>
      <c r="X20" s="108"/>
      <c r="Y20" s="166"/>
      <c r="Z20" s="166"/>
      <c r="AA20" s="166"/>
      <c r="AB20" s="167" t="s">
        <v>66</v>
      </c>
      <c r="AC20" s="167" t="s">
        <v>66</v>
      </c>
      <c r="AD20" s="168" t="s">
        <v>67</v>
      </c>
      <c r="AE20" s="167" t="s">
        <v>580</v>
      </c>
      <c r="AF20" s="36" t="s">
        <v>581</v>
      </c>
      <c r="AG20" s="36" t="s">
        <v>582</v>
      </c>
      <c r="AH20" s="174"/>
      <c r="AI20" s="174"/>
    </row>
    <row r="21" spans="1:35" s="170" customFormat="1" ht="68.25" customHeight="1">
      <c r="A21" s="108">
        <v>15</v>
      </c>
      <c r="B21" s="10" t="s">
        <v>272</v>
      </c>
      <c r="C21" s="108" t="s">
        <v>583</v>
      </c>
      <c r="D21" s="177" t="s">
        <v>584</v>
      </c>
      <c r="E21" s="108" t="s">
        <v>585</v>
      </c>
      <c r="F21" s="108" t="s">
        <v>586</v>
      </c>
      <c r="G21" s="108" t="s">
        <v>587</v>
      </c>
      <c r="H21" s="108"/>
      <c r="I21" s="108"/>
      <c r="J21" s="178">
        <v>1968</v>
      </c>
      <c r="K21" s="108">
        <v>120</v>
      </c>
      <c r="L21" s="58">
        <v>2013</v>
      </c>
      <c r="M21" s="179" t="s">
        <v>588</v>
      </c>
      <c r="N21" s="108">
        <v>20</v>
      </c>
      <c r="O21" s="180"/>
      <c r="P21" s="180">
        <v>5000</v>
      </c>
      <c r="Q21" s="164">
        <v>15</v>
      </c>
      <c r="R21" s="44" t="s">
        <v>67</v>
      </c>
      <c r="S21" s="108"/>
      <c r="T21" s="108">
        <v>370</v>
      </c>
      <c r="U21" s="165" t="s">
        <v>589</v>
      </c>
      <c r="V21" s="108" t="s">
        <v>493</v>
      </c>
      <c r="W21" s="108" t="s">
        <v>553</v>
      </c>
      <c r="X21" s="108" t="s">
        <v>554</v>
      </c>
      <c r="Y21" s="166"/>
      <c r="Z21" s="166" t="s">
        <v>66</v>
      </c>
      <c r="AA21" s="166" t="s">
        <v>67</v>
      </c>
      <c r="AB21" s="167" t="s">
        <v>66</v>
      </c>
      <c r="AC21" s="167" t="s">
        <v>66</v>
      </c>
      <c r="AD21" s="167" t="s">
        <v>66</v>
      </c>
      <c r="AE21" s="168" t="s">
        <v>67</v>
      </c>
      <c r="AF21" s="181" t="s">
        <v>590</v>
      </c>
      <c r="AG21" s="181" t="s">
        <v>591</v>
      </c>
      <c r="AH21" s="181" t="s">
        <v>590</v>
      </c>
      <c r="AI21" s="181" t="s">
        <v>591</v>
      </c>
    </row>
    <row r="22" spans="1:35" ht="12.75">
      <c r="A22" s="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59"/>
      <c r="R22" s="159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ht="12.75">
      <c r="D23" s="182"/>
    </row>
    <row r="24" ht="12.75">
      <c r="D24" s="182"/>
    </row>
    <row r="25" ht="12.75">
      <c r="D25" s="182"/>
    </row>
    <row r="26" ht="12.75">
      <c r="D26" s="182"/>
    </row>
    <row r="27" ht="12.75">
      <c r="D27" s="182"/>
    </row>
    <row r="28" ht="12.75">
      <c r="D28" s="182"/>
    </row>
    <row r="29" ht="12.75">
      <c r="D29" s="182"/>
    </row>
    <row r="30" ht="12.75">
      <c r="D30" s="182"/>
    </row>
    <row r="31" ht="12.75">
      <c r="D31" s="182"/>
    </row>
    <row r="32" ht="12.75">
      <c r="D32" s="182"/>
    </row>
    <row r="33" ht="12.75">
      <c r="D33" s="182"/>
    </row>
    <row r="34" ht="12.75">
      <c r="D34" s="182"/>
    </row>
    <row r="35" ht="12.75">
      <c r="D35" s="182"/>
    </row>
    <row r="36" ht="12.75">
      <c r="D36" s="182"/>
    </row>
    <row r="37" ht="12.75">
      <c r="D37" s="182"/>
    </row>
    <row r="38" ht="12.75">
      <c r="D38" s="182"/>
    </row>
    <row r="39" ht="12.75">
      <c r="D39" s="182"/>
    </row>
  </sheetData>
  <sheetProtection selectLockedCells="1" selectUnlockedCells="1"/>
  <mergeCells count="33">
    <mergeCell ref="B2:C2"/>
    <mergeCell ref="A3:O3"/>
    <mergeCell ref="Q3:AI3"/>
    <mergeCell ref="A4:A6"/>
    <mergeCell ref="B4:B6"/>
    <mergeCell ref="C4:C6"/>
    <mergeCell ref="D4:D6"/>
    <mergeCell ref="E4:E6"/>
    <mergeCell ref="F4:F6"/>
    <mergeCell ref="G4:G6"/>
    <mergeCell ref="H4:I5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X5"/>
    <mergeCell ref="Y4:Y6"/>
    <mergeCell ref="Z4:AA5"/>
    <mergeCell ref="AB4:AB6"/>
    <mergeCell ref="AC4:AC6"/>
    <mergeCell ref="AD4:AD6"/>
    <mergeCell ref="AE4:AE6"/>
    <mergeCell ref="AF4:AG5"/>
    <mergeCell ref="AH4:AI5"/>
  </mergeCells>
  <printOptions/>
  <pageMargins left="0.3263888888888889" right="0.21180555555555555" top="0.24722222222222223" bottom="0.19583333333333333" header="0.5118055555555555" footer="0.5118055555555555"/>
  <pageSetup horizontalDpi="300" verticalDpi="300" orientation="landscape" paperSize="9" scale="47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I17" sqref="I17"/>
    </sheetView>
  </sheetViews>
  <sheetFormatPr defaultColWidth="8.796875" defaultRowHeight="14.25"/>
  <cols>
    <col min="1" max="1" width="3.3984375" style="153" customWidth="1"/>
    <col min="2" max="2" width="12.09765625" style="153" customWidth="1"/>
    <col min="3" max="3" width="11.296875" style="153" customWidth="1"/>
    <col min="4" max="4" width="13" style="153" customWidth="1"/>
    <col min="5" max="5" width="12.8984375" style="153" customWidth="1"/>
    <col min="6" max="6" width="11.796875" style="153" customWidth="1"/>
    <col min="7" max="7" width="10.796875" style="153" customWidth="1"/>
    <col min="8" max="8" width="10.296875" style="153" customWidth="1"/>
    <col min="9" max="9" width="13" style="20" customWidth="1"/>
    <col min="10" max="10" width="14.796875" style="153" customWidth="1"/>
    <col min="11" max="11" width="11.296875" style="153" customWidth="1"/>
    <col min="12" max="16384" width="9" style="5" customWidth="1"/>
  </cols>
  <sheetData>
    <row r="1" spans="1:11" ht="21.75" customHeight="1">
      <c r="A1" s="182"/>
      <c r="B1" s="157" t="s">
        <v>592</v>
      </c>
      <c r="C1" s="157"/>
      <c r="E1" s="182"/>
      <c r="F1" s="182"/>
      <c r="G1" s="182"/>
      <c r="H1" s="182"/>
      <c r="I1" s="22"/>
      <c r="J1" s="182"/>
      <c r="K1" s="182"/>
    </row>
    <row r="2" spans="1:11" ht="31.5" customHeight="1">
      <c r="A2" s="183" t="s">
        <v>593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30" customHeight="1">
      <c r="A3" s="184" t="s">
        <v>1</v>
      </c>
      <c r="B3" s="185" t="s">
        <v>594</v>
      </c>
      <c r="C3" s="185" t="s">
        <v>595</v>
      </c>
      <c r="D3" s="186" t="s">
        <v>596</v>
      </c>
      <c r="E3" s="187" t="s">
        <v>597</v>
      </c>
      <c r="F3" s="187" t="s">
        <v>598</v>
      </c>
      <c r="G3" s="187" t="s">
        <v>269</v>
      </c>
      <c r="H3" s="187" t="s">
        <v>599</v>
      </c>
      <c r="I3" s="183" t="s">
        <v>600</v>
      </c>
      <c r="J3" s="187" t="s">
        <v>601</v>
      </c>
      <c r="K3" s="187" t="s">
        <v>602</v>
      </c>
    </row>
    <row r="4" spans="1:11" ht="52.5" customHeight="1">
      <c r="A4" s="184"/>
      <c r="B4" s="185"/>
      <c r="C4" s="185"/>
      <c r="D4" s="186"/>
      <c r="E4" s="187"/>
      <c r="F4" s="187"/>
      <c r="G4" s="187"/>
      <c r="H4" s="187"/>
      <c r="I4" s="188" t="s">
        <v>603</v>
      </c>
      <c r="J4" s="187"/>
      <c r="K4" s="187"/>
    </row>
    <row r="5" spans="1:11" ht="27.75" customHeight="1">
      <c r="A5" s="189" t="s">
        <v>272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63.75" customHeight="1">
      <c r="A6" s="190">
        <v>1</v>
      </c>
      <c r="B6" s="191" t="s">
        <v>272</v>
      </c>
      <c r="C6" s="191" t="s">
        <v>272</v>
      </c>
      <c r="D6" s="190" t="s">
        <v>604</v>
      </c>
      <c r="E6" s="192" t="s">
        <v>605</v>
      </c>
      <c r="F6" s="193" t="s">
        <v>606</v>
      </c>
      <c r="G6" s="194">
        <v>2010</v>
      </c>
      <c r="H6" s="195" t="s">
        <v>607</v>
      </c>
      <c r="I6" s="196">
        <v>33000</v>
      </c>
      <c r="J6" s="197" t="s">
        <v>67</v>
      </c>
      <c r="K6" s="193" t="s">
        <v>608</v>
      </c>
    </row>
    <row r="7" spans="1:11" ht="65.25" customHeight="1">
      <c r="A7" s="198">
        <v>2</v>
      </c>
      <c r="B7" s="191" t="s">
        <v>272</v>
      </c>
      <c r="C7" s="191" t="s">
        <v>272</v>
      </c>
      <c r="D7" s="185" t="s">
        <v>609</v>
      </c>
      <c r="E7" s="199">
        <v>6189</v>
      </c>
      <c r="F7" s="200" t="s">
        <v>610</v>
      </c>
      <c r="G7" s="201">
        <v>1998</v>
      </c>
      <c r="H7" s="202" t="s">
        <v>611</v>
      </c>
      <c r="I7" s="203">
        <v>48000</v>
      </c>
      <c r="J7" s="204" t="s">
        <v>67</v>
      </c>
      <c r="K7" s="205" t="s">
        <v>612</v>
      </c>
    </row>
    <row r="8" spans="1:11" s="208" customFormat="1" ht="12.75">
      <c r="A8" s="191">
        <v>3</v>
      </c>
      <c r="B8" s="191" t="s">
        <v>272</v>
      </c>
      <c r="C8" s="191" t="s">
        <v>272</v>
      </c>
      <c r="D8" s="206" t="s">
        <v>613</v>
      </c>
      <c r="E8" s="207" t="s">
        <v>614</v>
      </c>
      <c r="F8" s="207" t="s">
        <v>615</v>
      </c>
      <c r="G8" s="203" t="s">
        <v>616</v>
      </c>
      <c r="H8" s="203" t="s">
        <v>617</v>
      </c>
      <c r="I8" s="203">
        <v>13500</v>
      </c>
      <c r="J8" s="203" t="s">
        <v>66</v>
      </c>
      <c r="K8" s="203" t="s">
        <v>618</v>
      </c>
    </row>
    <row r="9" spans="1:11" s="208" customFormat="1" ht="31.5" customHeight="1">
      <c r="A9" s="209">
        <v>4</v>
      </c>
      <c r="B9" s="191" t="s">
        <v>272</v>
      </c>
      <c r="C9" s="191" t="s">
        <v>272</v>
      </c>
      <c r="D9" s="185" t="s">
        <v>619</v>
      </c>
      <c r="E9" s="210"/>
      <c r="F9" s="211" t="s">
        <v>620</v>
      </c>
      <c r="G9" s="212"/>
      <c r="H9" s="212"/>
      <c r="I9" s="212">
        <v>5000</v>
      </c>
      <c r="J9" s="212"/>
      <c r="K9" s="212"/>
    </row>
    <row r="10" spans="1:11" ht="27.75" customHeight="1">
      <c r="A10" s="189" t="s">
        <v>31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ht="12.75">
      <c r="A11" s="190">
        <v>1</v>
      </c>
      <c r="B11" s="191" t="s">
        <v>31</v>
      </c>
      <c r="C11" s="191" t="s">
        <v>31</v>
      </c>
      <c r="D11" s="191" t="s">
        <v>621</v>
      </c>
      <c r="E11" s="213">
        <v>290411033</v>
      </c>
      <c r="F11" s="214"/>
      <c r="G11" s="215">
        <v>2011</v>
      </c>
      <c r="H11" s="214" t="s">
        <v>622</v>
      </c>
      <c r="I11" s="214">
        <v>16900</v>
      </c>
      <c r="J11" s="197" t="s">
        <v>67</v>
      </c>
      <c r="K11" s="214" t="s">
        <v>623</v>
      </c>
    </row>
    <row r="12" spans="1:11" ht="12.75">
      <c r="A12" s="198">
        <v>2</v>
      </c>
      <c r="B12" s="216" t="s">
        <v>31</v>
      </c>
      <c r="C12" s="216" t="s">
        <v>31</v>
      </c>
      <c r="D12" s="206" t="s">
        <v>624</v>
      </c>
      <c r="E12" s="213">
        <v>990716</v>
      </c>
      <c r="F12" s="211"/>
      <c r="G12" s="215">
        <v>1999</v>
      </c>
      <c r="H12" s="212" t="s">
        <v>625</v>
      </c>
      <c r="I12" s="212">
        <v>12000</v>
      </c>
      <c r="J12" s="204" t="s">
        <v>67</v>
      </c>
      <c r="K12" s="212" t="s">
        <v>623</v>
      </c>
    </row>
    <row r="13" spans="1:11" ht="27.75" customHeight="1">
      <c r="A13" s="189" t="s">
        <v>35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s="208" customFormat="1" ht="12.75">
      <c r="A14" s="191">
        <v>1</v>
      </c>
      <c r="B14" s="191" t="s">
        <v>35</v>
      </c>
      <c r="C14" s="191" t="s">
        <v>35</v>
      </c>
      <c r="D14" s="191" t="s">
        <v>626</v>
      </c>
      <c r="E14" s="217"/>
      <c r="F14" s="214"/>
      <c r="G14" s="218"/>
      <c r="H14" s="197"/>
      <c r="I14" s="214">
        <v>25000</v>
      </c>
      <c r="J14" s="197" t="s">
        <v>67</v>
      </c>
      <c r="K14" s="197" t="s">
        <v>627</v>
      </c>
    </row>
    <row r="15" spans="1:11" s="208" customFormat="1" ht="12.75">
      <c r="A15" s="209">
        <v>2</v>
      </c>
      <c r="B15" s="216" t="s">
        <v>35</v>
      </c>
      <c r="C15" s="216" t="s">
        <v>35</v>
      </c>
      <c r="D15" s="206" t="s">
        <v>628</v>
      </c>
      <c r="E15" s="211"/>
      <c r="F15" s="211"/>
      <c r="G15" s="204"/>
      <c r="H15" s="204"/>
      <c r="I15" s="212">
        <v>5500</v>
      </c>
      <c r="J15" s="204" t="s">
        <v>67</v>
      </c>
      <c r="K15" s="204" t="s">
        <v>627</v>
      </c>
    </row>
    <row r="16" spans="1:11" ht="21.75" customHeight="1">
      <c r="A16" s="219"/>
      <c r="B16" s="219"/>
      <c r="C16" s="219"/>
      <c r="D16" s="220" t="s">
        <v>224</v>
      </c>
      <c r="E16" s="221"/>
      <c r="F16" s="221"/>
      <c r="G16" s="221"/>
      <c r="H16" s="221"/>
      <c r="I16" s="222">
        <f>SUM(I14:I15,I11:I12,I6:I9)</f>
        <v>158900</v>
      </c>
      <c r="J16" s="221"/>
      <c r="K16" s="221"/>
    </row>
  </sheetData>
  <sheetProtection selectLockedCells="1" selectUnlockedCells="1"/>
  <mergeCells count="15">
    <mergeCell ref="B1:C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A5:K5"/>
    <mergeCell ref="A10:K10"/>
    <mergeCell ref="A13:K13"/>
  </mergeCells>
  <printOptions/>
  <pageMargins left="0.25" right="0.25" top="0.3451388888888889" bottom="0.15347222222222223" header="0.5118055555555555" footer="0.5118055555555555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kompik</dc:creator>
  <cp:keywords/>
  <dc:description/>
  <cp:lastModifiedBy>mariuszp</cp:lastModifiedBy>
  <cp:lastPrinted>2013-09-18T21:59:51Z</cp:lastPrinted>
  <dcterms:created xsi:type="dcterms:W3CDTF">2013-09-09T10:04:14Z</dcterms:created>
  <dcterms:modified xsi:type="dcterms:W3CDTF">2013-10-01T08:58:49Z</dcterms:modified>
  <cp:category/>
  <cp:version/>
  <cp:contentType/>
  <cp:contentStatus/>
</cp:coreProperties>
</file>